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Новая папка\"/>
    </mc:Choice>
  </mc:AlternateContent>
  <xr:revisionPtr revIDLastSave="0" documentId="13_ncr:1_{249DF2DA-4B61-4E70-BB58-6B1F94333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D205" i="1" l="1"/>
  <c r="D102" i="1" l="1"/>
  <c r="D103" i="1" s="1"/>
  <c r="G205" i="1" l="1"/>
  <c r="F205" i="1"/>
  <c r="E205" i="1"/>
  <c r="D162" i="1"/>
  <c r="D163" i="1" s="1"/>
  <c r="D141" i="1"/>
  <c r="D142" i="1" s="1"/>
  <c r="D113" i="1"/>
  <c r="D120" i="1"/>
  <c r="D121" i="1" s="1"/>
  <c r="D82" i="1"/>
  <c r="D83" i="1" s="1"/>
  <c r="G21" i="1" l="1"/>
  <c r="F21" i="1"/>
  <c r="E21" i="1"/>
  <c r="F12" i="1"/>
  <c r="E12" i="1"/>
  <c r="E22" i="1" s="1"/>
  <c r="G12" i="1"/>
  <c r="D208" i="1"/>
  <c r="G206" i="1"/>
  <c r="F206" i="1"/>
  <c r="D206" i="1"/>
  <c r="D53" i="1"/>
  <c r="D62" i="1" s="1"/>
  <c r="D61" i="1"/>
  <c r="D41" i="1"/>
  <c r="D32" i="1"/>
  <c r="D42" i="1" s="1"/>
  <c r="D21" i="1"/>
  <c r="D22" i="1" s="1"/>
  <c r="F22" i="1"/>
  <c r="H183" i="1"/>
  <c r="H184" i="1" s="1"/>
  <c r="G183" i="1"/>
  <c r="F183" i="1"/>
  <c r="F184" i="1" s="1"/>
  <c r="E183" i="1"/>
  <c r="H174" i="1"/>
  <c r="G174" i="1"/>
  <c r="F174" i="1"/>
  <c r="E174" i="1"/>
  <c r="H162" i="1"/>
  <c r="G162" i="1"/>
  <c r="F162" i="1"/>
  <c r="F163" i="1" s="1"/>
  <c r="E162" i="1"/>
  <c r="E163" i="1" s="1"/>
  <c r="H153" i="1"/>
  <c r="H163" i="1" s="1"/>
  <c r="G153" i="1"/>
  <c r="F153" i="1"/>
  <c r="E153" i="1"/>
  <c r="H141" i="1"/>
  <c r="G141" i="1"/>
  <c r="F141" i="1"/>
  <c r="E141" i="1"/>
  <c r="H132" i="1"/>
  <c r="G132" i="1"/>
  <c r="F132" i="1"/>
  <c r="F142" i="1" s="1"/>
  <c r="E132" i="1"/>
  <c r="H120" i="1"/>
  <c r="G120" i="1"/>
  <c r="F120" i="1"/>
  <c r="E120" i="1"/>
  <c r="H113" i="1"/>
  <c r="G113" i="1"/>
  <c r="F113" i="1"/>
  <c r="E113" i="1"/>
  <c r="H102" i="1"/>
  <c r="H103" i="1" s="1"/>
  <c r="G102" i="1"/>
  <c r="F102" i="1"/>
  <c r="F103" i="1" s="1"/>
  <c r="E102" i="1"/>
  <c r="E103" i="1" s="1"/>
  <c r="H94" i="1"/>
  <c r="G94" i="1"/>
  <c r="F94" i="1"/>
  <c r="E94" i="1"/>
  <c r="H82" i="1"/>
  <c r="G82" i="1"/>
  <c r="F82" i="1"/>
  <c r="E82" i="1"/>
  <c r="H73" i="1"/>
  <c r="G73" i="1"/>
  <c r="F73" i="1"/>
  <c r="E73" i="1"/>
  <c r="H61" i="1"/>
  <c r="G61" i="1"/>
  <c r="F61" i="1"/>
  <c r="E61" i="1"/>
  <c r="H53" i="1"/>
  <c r="H62" i="1" s="1"/>
  <c r="G53" i="1"/>
  <c r="G62" i="1" s="1"/>
  <c r="F53" i="1"/>
  <c r="F62" i="1" s="1"/>
  <c r="E53" i="1"/>
  <c r="E62" i="1" s="1"/>
  <c r="H41" i="1"/>
  <c r="G41" i="1"/>
  <c r="F41" i="1"/>
  <c r="E41" i="1"/>
  <c r="H32" i="1"/>
  <c r="G32" i="1"/>
  <c r="F32" i="1"/>
  <c r="E32" i="1"/>
  <c r="H205" i="1"/>
  <c r="H12" i="1"/>
  <c r="H22" i="1" s="1"/>
  <c r="H195" i="1"/>
  <c r="G195" i="1"/>
  <c r="F195" i="1"/>
  <c r="E195" i="1"/>
  <c r="E206" i="1" s="1"/>
  <c r="H21" i="1"/>
  <c r="H206" i="1" l="1"/>
  <c r="G142" i="1"/>
  <c r="H83" i="1"/>
  <c r="F42" i="1"/>
  <c r="E121" i="1"/>
  <c r="F121" i="1"/>
  <c r="F83" i="1"/>
  <c r="E42" i="1"/>
  <c r="H142" i="1"/>
  <c r="G42" i="1"/>
  <c r="H42" i="1"/>
  <c r="H207" i="1" s="1"/>
  <c r="H208" i="1" s="1"/>
  <c r="E142" i="1"/>
  <c r="G83" i="1"/>
  <c r="H121" i="1"/>
  <c r="G163" i="1"/>
  <c r="G121" i="1"/>
  <c r="F207" i="1"/>
  <c r="F208" i="1" s="1"/>
  <c r="E184" i="1"/>
  <c r="E83" i="1"/>
  <c r="G103" i="1"/>
  <c r="G22" i="1"/>
  <c r="G184" i="1"/>
  <c r="E207" i="1" l="1"/>
  <c r="E208" i="1" s="1"/>
  <c r="G207" i="1"/>
  <c r="G208" i="1" s="1"/>
</calcChain>
</file>

<file path=xl/sharedStrings.xml><?xml version="1.0" encoding="utf-8"?>
<sst xmlns="http://schemas.openxmlformats.org/spreadsheetml/2006/main" count="361" uniqueCount="121">
  <si>
    <t>Приложение 8 к СанПиН 2.3/2.4.3590-20</t>
  </si>
  <si>
    <t>Меню приготавливаемых блюд</t>
  </si>
  <si>
    <t>Рацион: Меню с 7лет Двухразовое питание Каменск-Уральский ШУ 271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</si>
  <si>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</si>
  <si>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</si>
  <si>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</si>
  <si>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</si>
  <si>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</si>
  <si>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</si>
  <si>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</si>
  <si>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</si>
  <si>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</si>
  <si>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</si>
  <si>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</si>
  <si>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</si>
  <si>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</si>
  <si>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</si>
  <si>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1 330,2</t>
  </si>
  <si>
    <t>Повидло</t>
  </si>
  <si>
    <t>1 142</t>
  </si>
  <si>
    <t>Чай ягодный</t>
  </si>
  <si>
    <t>Батон</t>
  </si>
  <si>
    <t>Итого за Завтрак</t>
  </si>
  <si>
    <t>Обед</t>
  </si>
  <si>
    <t>1 021,22</t>
  </si>
  <si>
    <t>1 026,06</t>
  </si>
  <si>
    <t>1 126,1</t>
  </si>
  <si>
    <t>Макаронные изделия отварные с маслом</t>
  </si>
  <si>
    <t>1 242,08</t>
  </si>
  <si>
    <t>Хлеб пшеничный</t>
  </si>
  <si>
    <t>Хлеб ржаной</t>
  </si>
  <si>
    <t>1 148</t>
  </si>
  <si>
    <t>Итого за Обед</t>
  </si>
  <si>
    <t>Итого за день</t>
  </si>
  <si>
    <t>(лист 2)</t>
  </si>
  <si>
    <t>вторник</t>
  </si>
  <si>
    <t>Омлет запеченный или паровой</t>
  </si>
  <si>
    <t>Яблоки свежие</t>
  </si>
  <si>
    <t>Чай с лимоном</t>
  </si>
  <si>
    <t>Огурцы свежие порционно</t>
  </si>
  <si>
    <t>1 319,04</t>
  </si>
  <si>
    <t>Рис припущенный</t>
  </si>
  <si>
    <t>Компот из смеси сухофруктов</t>
  </si>
  <si>
    <t>(лист 3)</t>
  </si>
  <si>
    <t>среда</t>
  </si>
  <si>
    <t>Горошек зеленый отварной</t>
  </si>
  <si>
    <t>1 025,05</t>
  </si>
  <si>
    <t>Чай с сахаром</t>
  </si>
  <si>
    <t>14 539,27</t>
  </si>
  <si>
    <t>1 030,2</t>
  </si>
  <si>
    <t>1 024,13</t>
  </si>
  <si>
    <t>Каша гречневая вязкая.</t>
  </si>
  <si>
    <t>1 032</t>
  </si>
  <si>
    <t>Напиток из плодов шиповника</t>
  </si>
  <si>
    <t>(лист 4)</t>
  </si>
  <si>
    <t>четверг</t>
  </si>
  <si>
    <t>Чай с шиповником</t>
  </si>
  <si>
    <t>1 066,01</t>
  </si>
  <si>
    <t>Суп-лапша на курином бульоне</t>
  </si>
  <si>
    <t>1 015</t>
  </si>
  <si>
    <t>14 572</t>
  </si>
  <si>
    <t>Пюре картофельное</t>
  </si>
  <si>
    <t>Капуста тушеная</t>
  </si>
  <si>
    <t>(лист 5)</t>
  </si>
  <si>
    <t>пятница</t>
  </si>
  <si>
    <t>1 024,14</t>
  </si>
  <si>
    <t>1 018</t>
  </si>
  <si>
    <t>Помидоры порционно</t>
  </si>
  <si>
    <t>Картофель запеченный</t>
  </si>
  <si>
    <t>1 317</t>
  </si>
  <si>
    <t>(лист 7)</t>
  </si>
  <si>
    <t>Компот из яблок и кураги</t>
  </si>
  <si>
    <t>(лист 8)</t>
  </si>
  <si>
    <t>1 024,15</t>
  </si>
  <si>
    <t>Гренки из пшеничного хлеба</t>
  </si>
  <si>
    <t>1 699,05</t>
  </si>
  <si>
    <t>Компот из ягод</t>
  </si>
  <si>
    <t>(лист 9)</t>
  </si>
  <si>
    <t>Сыр (порциями)</t>
  </si>
  <si>
    <t>Орзотто с овощами</t>
  </si>
  <si>
    <t>Компот из свежих яблок</t>
  </si>
  <si>
    <t>(лист 10)</t>
  </si>
  <si>
    <t>Суп Норвежский с рыбой</t>
  </si>
  <si>
    <t>1 270</t>
  </si>
  <si>
    <t>1 034,01</t>
  </si>
  <si>
    <t>14 666,02</t>
  </si>
  <si>
    <t>Итого за период</t>
  </si>
  <si>
    <t>Среднее значение за период</t>
  </si>
  <si>
    <t>Составил</t>
  </si>
  <si>
    <t>Утвердил</t>
  </si>
  <si>
    <t>__________________</t>
  </si>
  <si>
    <t>Рассольник домашний со сметаной и мясом</t>
  </si>
  <si>
    <t>Суп картофельный с бобовыми и мясом</t>
  </si>
  <si>
    <t>Борщ с капустой, картофелем,сметаной и мясом</t>
  </si>
  <si>
    <t>Рассольник ленинградский со сметаной и мясом</t>
  </si>
  <si>
    <t>Блинчики</t>
  </si>
  <si>
    <t>Чикенбол</t>
  </si>
  <si>
    <t>Соус томатный</t>
  </si>
  <si>
    <t>Морс ягодный</t>
  </si>
  <si>
    <t>Щи из свежей капусты с картофелем со сметаной</t>
  </si>
  <si>
    <t xml:space="preserve">Шницель из мяса птицы </t>
  </si>
  <si>
    <t>Жаркое по-домашнему из свинины</t>
  </si>
  <si>
    <t xml:space="preserve">Курица в сливочно-сырном соусе </t>
  </si>
  <si>
    <t>Каша рисовая молочная с маслом сливочным</t>
  </si>
  <si>
    <t>Сырники</t>
  </si>
  <si>
    <t>Наггетсы куриные</t>
  </si>
  <si>
    <t xml:space="preserve">Курица по-мексикански </t>
  </si>
  <si>
    <t>Борщ с капустой, картофелем и сметаной</t>
  </si>
  <si>
    <t xml:space="preserve">Плов со свининой </t>
  </si>
  <si>
    <t>Каша (пшено,рис)  молочная с маслом сливочным</t>
  </si>
  <si>
    <t>Булочка с посыпкой</t>
  </si>
  <si>
    <t>Паста с соусом "Болоньезе"</t>
  </si>
  <si>
    <t xml:space="preserve">Курица по-сицилийски </t>
  </si>
  <si>
    <t>Фигурки рыбные</t>
  </si>
  <si>
    <t>Паста "Альфредо"</t>
  </si>
  <si>
    <t>Каша овсяная Геркулес  молочная с маслом сливочным</t>
  </si>
  <si>
    <t>Голубцы ленивые с соусом сметанным с томатом</t>
  </si>
  <si>
    <t xml:space="preserve">Паприкаш из свинины </t>
  </si>
  <si>
    <t>(лист 6)</t>
  </si>
  <si>
    <t>Каша пшенная молочная с маслом сливочным</t>
  </si>
  <si>
    <t>__________________ Валишина М.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</si>
</sst>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7" xfId="0" applyFont="1" applyBorder="1" applyAlignment="1">
      <alignment horizontal="left" inden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10"/>
  <sheetViews>
    <sheetView tabSelected="1" topLeftCell="A169" zoomScaleNormal="100" workbookViewId="0">
      <selection activeCell="R203" sqref="R203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2" style="1" customWidth="1"/>
    <col min="5" max="8" width="11.6640625" style="1" customWidth="1"/>
    <col min="9" max="9" width="12.6640625" style="1" customWidth="1"/>
  </cols>
  <sheetData>
    <row r="1" spans="1:9" ht="11.1" customHeight="1" x14ac:dyDescent="0.2">
      <c r="E1" s="25" t="s">
        <v>0</v>
      </c>
      <c r="F1" s="26"/>
      <c r="G1" s="26"/>
      <c r="H1" s="26"/>
      <c r="I1" s="26"/>
    </row>
    <row r="2" spans="1:9" ht="15.9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ht="11.1" customHeight="1" x14ac:dyDescent="0.2">
      <c r="A3" s="3" t="s">
        <v>2</v>
      </c>
      <c r="D3" s="4" t="s">
        <v>3</v>
      </c>
      <c r="E3" s="1" t="s">
        <v>4</v>
      </c>
      <c r="G3" s="4" t="s">
        <v>5</v>
      </c>
      <c r="H3" s="1" t="s">
        <v>6</v>
      </c>
    </row>
    <row r="4" spans="1:9" s="1" customFormat="1" ht="20.100000000000001" customHeight="1" x14ac:dyDescent="0.2">
      <c r="A4" s="19" t="s">
        <v>7</v>
      </c>
      <c r="B4" s="19" t="s">
        <v>8</v>
      </c>
      <c r="C4" s="19"/>
      <c r="D4" s="19" t="s">
        <v>9</v>
      </c>
      <c r="E4" s="23" t="s">
        <v>10</v>
      </c>
      <c r="F4" s="23"/>
      <c r="G4" s="23"/>
      <c r="H4" s="19" t="s">
        <v>11</v>
      </c>
      <c r="I4" s="19" t="s">
        <v>12</v>
      </c>
    </row>
    <row r="5" spans="1:9" s="1" customFormat="1" ht="21.95" customHeight="1" x14ac:dyDescent="0.2">
      <c r="A5" s="20"/>
      <c r="B5" s="21"/>
      <c r="C5" s="22"/>
      <c r="D5" s="20"/>
      <c r="E5" s="5" t="s">
        <v>13</v>
      </c>
      <c r="F5" s="5" t="s">
        <v>14</v>
      </c>
      <c r="G5" s="5" t="s">
        <v>15</v>
      </c>
      <c r="H5" s="20"/>
      <c r="I5" s="20"/>
    </row>
    <row r="6" spans="1:9" ht="11.1" customHeight="1" x14ac:dyDescent="0.2">
      <c r="A6" s="6" t="s">
        <v>16</v>
      </c>
      <c r="B6" s="18"/>
      <c r="C6" s="18"/>
      <c r="D6" s="7"/>
      <c r="E6" s="7"/>
      <c r="F6" s="7"/>
      <c r="G6" s="7"/>
      <c r="H6" s="7"/>
      <c r="I6" s="8"/>
    </row>
    <row r="7" spans="1:9" ht="21.95" customHeight="1" x14ac:dyDescent="0.2">
      <c r="B7" s="15" t="s">
        <v>119</v>
      </c>
      <c r="C7" s="15"/>
      <c r="D7" s="9">
        <v>150</v>
      </c>
      <c r="E7" s="10">
        <v>5.39</v>
      </c>
      <c r="F7" s="10">
        <v>5.82</v>
      </c>
      <c r="G7" s="10">
        <v>13.4</v>
      </c>
      <c r="H7" s="10">
        <v>203</v>
      </c>
      <c r="I7" s="10">
        <v>883</v>
      </c>
    </row>
    <row r="8" spans="1:9" ht="11.1" customHeight="1" x14ac:dyDescent="0.2">
      <c r="B8" s="15" t="s">
        <v>95</v>
      </c>
      <c r="C8" s="15"/>
      <c r="D8" s="9">
        <v>100</v>
      </c>
      <c r="E8" s="10">
        <v>4.91</v>
      </c>
      <c r="F8" s="10">
        <v>5.77</v>
      </c>
      <c r="G8" s="10">
        <v>4.88</v>
      </c>
      <c r="H8" s="10">
        <v>177.7</v>
      </c>
      <c r="I8" s="10" t="s">
        <v>17</v>
      </c>
    </row>
    <row r="9" spans="1:9" ht="11.1" customHeight="1" x14ac:dyDescent="0.2">
      <c r="B9" s="15" t="s">
        <v>18</v>
      </c>
      <c r="C9" s="15"/>
      <c r="D9" s="9">
        <v>20</v>
      </c>
      <c r="E9" s="10">
        <v>0.4</v>
      </c>
      <c r="F9" s="10"/>
      <c r="G9" s="10">
        <v>6.5</v>
      </c>
      <c r="H9" s="10">
        <v>25</v>
      </c>
      <c r="I9" s="10" t="s">
        <v>19</v>
      </c>
    </row>
    <row r="10" spans="1:9" ht="11.1" customHeight="1" x14ac:dyDescent="0.2">
      <c r="B10" s="15" t="s">
        <v>20</v>
      </c>
      <c r="C10" s="15"/>
      <c r="D10" s="9">
        <v>200</v>
      </c>
      <c r="E10" s="10">
        <v>0.1</v>
      </c>
      <c r="F10" s="10">
        <v>0.04</v>
      </c>
      <c r="G10" s="10">
        <v>16</v>
      </c>
      <c r="H10" s="10">
        <v>60.2</v>
      </c>
      <c r="I10" s="10">
        <v>971</v>
      </c>
    </row>
    <row r="11" spans="1:9" ht="11.1" customHeight="1" x14ac:dyDescent="0.2">
      <c r="B11" s="15" t="s">
        <v>21</v>
      </c>
      <c r="C11" s="15"/>
      <c r="D11" s="9">
        <v>30</v>
      </c>
      <c r="E11" s="10">
        <v>1.5</v>
      </c>
      <c r="F11" s="10">
        <v>1</v>
      </c>
      <c r="G11" s="10">
        <v>12.5</v>
      </c>
      <c r="H11" s="10">
        <v>78.2</v>
      </c>
      <c r="I11" s="10">
        <v>693</v>
      </c>
    </row>
    <row r="12" spans="1:9" ht="11.1" customHeight="1" x14ac:dyDescent="0.2">
      <c r="A12" s="13" t="s">
        <v>22</v>
      </c>
      <c r="B12" s="13"/>
      <c r="C12" s="13"/>
      <c r="D12" s="9">
        <v>500</v>
      </c>
      <c r="E12" s="10">
        <f>SUM(E7:E11)</f>
        <v>12.3</v>
      </c>
      <c r="F12" s="10">
        <f>SUM(F7:F11)</f>
        <v>12.629999999999999</v>
      </c>
      <c r="G12" s="10">
        <f>SUM(G7:G11)</f>
        <v>53.28</v>
      </c>
      <c r="H12" s="12">
        <f>SUM(H7:H11)</f>
        <v>544.1</v>
      </c>
      <c r="I12" s="10"/>
    </row>
    <row r="13" spans="1:9" ht="11.1" customHeight="1" x14ac:dyDescent="0.2">
      <c r="A13" s="6" t="s">
        <v>23</v>
      </c>
      <c r="B13" s="18"/>
      <c r="C13" s="18"/>
      <c r="D13" s="7"/>
      <c r="E13" s="7"/>
      <c r="F13" s="7"/>
      <c r="G13" s="7"/>
      <c r="H13" s="7"/>
      <c r="I13" s="8"/>
    </row>
    <row r="14" spans="1:9" ht="21.95" customHeight="1" x14ac:dyDescent="0.2">
      <c r="B14" s="24" t="s">
        <v>93</v>
      </c>
      <c r="C14" s="15"/>
      <c r="D14" s="9">
        <v>200</v>
      </c>
      <c r="E14" s="10">
        <v>4.7</v>
      </c>
      <c r="F14" s="10">
        <v>6</v>
      </c>
      <c r="G14" s="10">
        <v>10.1</v>
      </c>
      <c r="H14" s="10">
        <v>124.2</v>
      </c>
      <c r="I14" s="10" t="s">
        <v>24</v>
      </c>
    </row>
    <row r="15" spans="1:9" ht="11.1" customHeight="1" x14ac:dyDescent="0.2">
      <c r="B15" s="15" t="s">
        <v>96</v>
      </c>
      <c r="C15" s="15"/>
      <c r="D15" s="9">
        <v>90</v>
      </c>
      <c r="E15" s="10">
        <v>3.3</v>
      </c>
      <c r="F15" s="10">
        <v>6.26</v>
      </c>
      <c r="G15" s="10">
        <v>9.99</v>
      </c>
      <c r="H15" s="10">
        <v>197.54</v>
      </c>
      <c r="I15" s="10" t="s">
        <v>25</v>
      </c>
    </row>
    <row r="16" spans="1:9" ht="11.1" customHeight="1" x14ac:dyDescent="0.2">
      <c r="B16" s="15" t="s">
        <v>97</v>
      </c>
      <c r="C16" s="15"/>
      <c r="D16" s="9">
        <v>20</v>
      </c>
      <c r="E16" s="10">
        <v>0.12</v>
      </c>
      <c r="F16" s="10">
        <v>4</v>
      </c>
      <c r="G16" s="10">
        <v>1.1599999999999999</v>
      </c>
      <c r="H16" s="10">
        <v>11.1</v>
      </c>
      <c r="I16" s="10" t="s">
        <v>26</v>
      </c>
    </row>
    <row r="17" spans="1:9" ht="21.95" customHeight="1" x14ac:dyDescent="0.2">
      <c r="B17" s="15" t="s">
        <v>27</v>
      </c>
      <c r="C17" s="15"/>
      <c r="D17" s="9">
        <v>150</v>
      </c>
      <c r="E17" s="10">
        <v>6.34</v>
      </c>
      <c r="F17" s="10">
        <v>4</v>
      </c>
      <c r="G17" s="10">
        <v>27.87</v>
      </c>
      <c r="H17" s="10">
        <v>218.5</v>
      </c>
      <c r="I17" s="10">
        <v>516</v>
      </c>
    </row>
    <row r="18" spans="1:9" ht="11.1" customHeight="1" x14ac:dyDescent="0.2">
      <c r="B18" s="15" t="s">
        <v>98</v>
      </c>
      <c r="C18" s="15"/>
      <c r="D18" s="9">
        <v>200</v>
      </c>
      <c r="E18" s="10">
        <v>0.24</v>
      </c>
      <c r="F18" s="10">
        <v>0.1</v>
      </c>
      <c r="G18" s="10">
        <v>13</v>
      </c>
      <c r="H18" s="10">
        <v>114.3</v>
      </c>
      <c r="I18" s="10" t="s">
        <v>28</v>
      </c>
    </row>
    <row r="19" spans="1:9" ht="11.1" customHeight="1" x14ac:dyDescent="0.2">
      <c r="B19" s="15" t="s">
        <v>29</v>
      </c>
      <c r="C19" s="15"/>
      <c r="D19" s="9">
        <v>30</v>
      </c>
      <c r="E19" s="10">
        <v>2.4300000000000002</v>
      </c>
      <c r="F19" s="10">
        <v>1</v>
      </c>
      <c r="G19" s="10">
        <v>12.24</v>
      </c>
      <c r="H19" s="10">
        <v>72.599999999999994</v>
      </c>
      <c r="I19" s="10">
        <v>897</v>
      </c>
    </row>
    <row r="20" spans="1:9" ht="11.1" customHeight="1" x14ac:dyDescent="0.2">
      <c r="B20" s="15" t="s">
        <v>30</v>
      </c>
      <c r="C20" s="15"/>
      <c r="D20" s="9">
        <v>30</v>
      </c>
      <c r="E20" s="10">
        <v>2.56</v>
      </c>
      <c r="F20" s="10">
        <v>1.2</v>
      </c>
      <c r="G20" s="10">
        <v>13.34</v>
      </c>
      <c r="H20" s="10">
        <v>77.760000000000005</v>
      </c>
      <c r="I20" s="10" t="s">
        <v>31</v>
      </c>
    </row>
    <row r="21" spans="1:9" ht="11.1" customHeight="1" x14ac:dyDescent="0.2">
      <c r="A21" s="13" t="s">
        <v>32</v>
      </c>
      <c r="B21" s="13"/>
      <c r="C21" s="13"/>
      <c r="D21" s="9">
        <f>SUM(D14:D20)</f>
        <v>720</v>
      </c>
      <c r="E21" s="10">
        <f>SUM(E14:E20)</f>
        <v>19.689999999999998</v>
      </c>
      <c r="F21" s="10">
        <f>SUM(F14:F20)</f>
        <v>22.56</v>
      </c>
      <c r="G21" s="10">
        <f>SUM(G14:G20)</f>
        <v>87.7</v>
      </c>
      <c r="H21" s="12">
        <f>SUM(H14:H20)</f>
        <v>816</v>
      </c>
      <c r="I21" s="10"/>
    </row>
    <row r="22" spans="1:9" ht="11.1" customHeight="1" x14ac:dyDescent="0.2">
      <c r="A22" s="13" t="s">
        <v>33</v>
      </c>
      <c r="B22" s="13"/>
      <c r="C22" s="13"/>
      <c r="D22" s="9">
        <f>SUM(D12+D21)</f>
        <v>1220</v>
      </c>
      <c r="E22" s="10">
        <f>SUM(E12+E21)</f>
        <v>31.99</v>
      </c>
      <c r="F22" s="10">
        <f>SUM(F12+F21)</f>
        <v>35.19</v>
      </c>
      <c r="G22" s="10">
        <f>SUM(G12+G21)</f>
        <v>140.98000000000002</v>
      </c>
      <c r="H22" s="10">
        <f>SUM(H12+H21)</f>
        <v>1360.1</v>
      </c>
      <c r="I22" s="10"/>
    </row>
    <row r="23" spans="1:9" ht="11.1" customHeight="1" x14ac:dyDescent="0.2">
      <c r="E23" s="2"/>
      <c r="F23" s="2"/>
      <c r="G23" s="2"/>
      <c r="H23" s="2"/>
      <c r="I23" s="4" t="s">
        <v>34</v>
      </c>
    </row>
    <row r="24" spans="1:9" ht="11.1" customHeight="1" x14ac:dyDescent="0.2">
      <c r="A24" s="3" t="s">
        <v>2</v>
      </c>
      <c r="D24" s="4" t="s">
        <v>3</v>
      </c>
      <c r="E24" s="1">
        <v>1</v>
      </c>
      <c r="G24" s="4" t="s">
        <v>5</v>
      </c>
      <c r="H24" s="1" t="s">
        <v>35</v>
      </c>
    </row>
    <row r="25" spans="1:9" s="1" customFormat="1" ht="20.100000000000001" customHeight="1" x14ac:dyDescent="0.2">
      <c r="A25" s="19" t="s">
        <v>7</v>
      </c>
      <c r="B25" s="19" t="s">
        <v>8</v>
      </c>
      <c r="C25" s="19"/>
      <c r="D25" s="19" t="s">
        <v>9</v>
      </c>
      <c r="E25" s="23" t="s">
        <v>10</v>
      </c>
      <c r="F25" s="23"/>
      <c r="G25" s="23"/>
      <c r="H25" s="19" t="s">
        <v>11</v>
      </c>
      <c r="I25" s="19" t="s">
        <v>12</v>
      </c>
    </row>
    <row r="26" spans="1:9" s="1" customFormat="1" ht="21.95" customHeight="1" x14ac:dyDescent="0.2">
      <c r="A26" s="20"/>
      <c r="B26" s="21"/>
      <c r="C26" s="22"/>
      <c r="D26" s="20"/>
      <c r="E26" s="5" t="s">
        <v>13</v>
      </c>
      <c r="F26" s="5" t="s">
        <v>14</v>
      </c>
      <c r="G26" s="5" t="s">
        <v>15</v>
      </c>
      <c r="H26" s="20"/>
      <c r="I26" s="20"/>
    </row>
    <row r="27" spans="1:9" ht="11.1" customHeight="1" x14ac:dyDescent="0.2">
      <c r="A27" s="6" t="s">
        <v>16</v>
      </c>
      <c r="B27" s="18"/>
      <c r="C27" s="18"/>
      <c r="D27" s="7"/>
      <c r="E27" s="7"/>
      <c r="F27" s="7"/>
      <c r="G27" s="7"/>
      <c r="H27" s="7"/>
      <c r="I27" s="8"/>
    </row>
    <row r="28" spans="1:9" ht="11.1" customHeight="1" x14ac:dyDescent="0.2">
      <c r="B28" s="15" t="s">
        <v>36</v>
      </c>
      <c r="C28" s="15"/>
      <c r="D28" s="9">
        <v>180</v>
      </c>
      <c r="E28" s="10">
        <v>18.14</v>
      </c>
      <c r="F28" s="10">
        <v>20.7</v>
      </c>
      <c r="G28" s="10">
        <v>44.87</v>
      </c>
      <c r="H28" s="12">
        <v>274.73</v>
      </c>
      <c r="I28" s="10">
        <v>891</v>
      </c>
    </row>
    <row r="29" spans="1:9" ht="11.1" customHeight="1" x14ac:dyDescent="0.2">
      <c r="B29" s="15" t="s">
        <v>37</v>
      </c>
      <c r="C29" s="15"/>
      <c r="D29" s="9">
        <v>100</v>
      </c>
      <c r="E29" s="10">
        <v>0.4</v>
      </c>
      <c r="F29" s="10">
        <v>0.4</v>
      </c>
      <c r="G29" s="10">
        <v>9.8000000000000007</v>
      </c>
      <c r="H29" s="10">
        <v>73.3</v>
      </c>
      <c r="I29" s="10">
        <v>976</v>
      </c>
    </row>
    <row r="30" spans="1:9" ht="11.1" customHeight="1" x14ac:dyDescent="0.2">
      <c r="B30" s="15" t="s">
        <v>38</v>
      </c>
      <c r="C30" s="15"/>
      <c r="D30" s="9">
        <v>200</v>
      </c>
      <c r="E30" s="10">
        <v>0.09</v>
      </c>
      <c r="F30" s="10">
        <v>0</v>
      </c>
      <c r="G30" s="10">
        <v>15.16</v>
      </c>
      <c r="H30" s="10">
        <v>79.8</v>
      </c>
      <c r="I30" s="10">
        <v>686</v>
      </c>
    </row>
    <row r="31" spans="1:9" ht="11.1" customHeight="1" x14ac:dyDescent="0.2">
      <c r="B31" s="15" t="s">
        <v>21</v>
      </c>
      <c r="C31" s="15"/>
      <c r="D31" s="9">
        <v>30</v>
      </c>
      <c r="E31" s="10">
        <v>1.5</v>
      </c>
      <c r="F31" s="10">
        <v>1</v>
      </c>
      <c r="G31" s="10">
        <v>12.5</v>
      </c>
      <c r="H31" s="10">
        <v>78.2</v>
      </c>
      <c r="I31" s="10">
        <v>693</v>
      </c>
    </row>
    <row r="32" spans="1:9" ht="11.1" customHeight="1" x14ac:dyDescent="0.2">
      <c r="A32" s="13" t="s">
        <v>22</v>
      </c>
      <c r="B32" s="13"/>
      <c r="C32" s="13"/>
      <c r="D32" s="9">
        <f>SUM(D28:D31)</f>
        <v>510</v>
      </c>
      <c r="E32" s="10">
        <f>SUM(E28:E31)</f>
        <v>20.13</v>
      </c>
      <c r="F32" s="10">
        <f>SUM(F28:F31)</f>
        <v>22.099999999999998</v>
      </c>
      <c r="G32" s="10">
        <f>SUM(G28:G31)</f>
        <v>82.33</v>
      </c>
      <c r="H32" s="12">
        <f>SUM(H28:H31)</f>
        <v>506.03000000000003</v>
      </c>
      <c r="I32" s="10"/>
    </row>
    <row r="33" spans="1:9" ht="11.1" customHeight="1" x14ac:dyDescent="0.2">
      <c r="A33" s="6" t="s">
        <v>23</v>
      </c>
      <c r="B33" s="18"/>
      <c r="C33" s="18"/>
      <c r="D33" s="7"/>
      <c r="E33" s="7"/>
      <c r="F33" s="7"/>
      <c r="G33" s="7"/>
      <c r="H33" s="7"/>
      <c r="I33" s="8"/>
    </row>
    <row r="34" spans="1:9" ht="11.1" customHeight="1" x14ac:dyDescent="0.2">
      <c r="B34" s="15" t="s">
        <v>39</v>
      </c>
      <c r="C34" s="15"/>
      <c r="D34" s="9">
        <v>60</v>
      </c>
      <c r="E34" s="10">
        <v>0.48</v>
      </c>
      <c r="F34" s="10">
        <v>0.06</v>
      </c>
      <c r="G34" s="10">
        <v>1.68</v>
      </c>
      <c r="H34" s="10">
        <v>9</v>
      </c>
      <c r="I34" s="10">
        <v>836</v>
      </c>
    </row>
    <row r="35" spans="1:9" ht="21.95" customHeight="1" x14ac:dyDescent="0.2">
      <c r="B35" s="15" t="s">
        <v>99</v>
      </c>
      <c r="C35" s="15"/>
      <c r="D35" s="9">
        <v>210</v>
      </c>
      <c r="E35" s="10">
        <v>1.6</v>
      </c>
      <c r="F35" s="10">
        <v>5.24</v>
      </c>
      <c r="G35" s="10">
        <v>7.73</v>
      </c>
      <c r="H35" s="10">
        <v>115.16</v>
      </c>
      <c r="I35" s="10">
        <v>124</v>
      </c>
    </row>
    <row r="36" spans="1:9" ht="11.1" customHeight="1" x14ac:dyDescent="0.2">
      <c r="B36" s="15" t="s">
        <v>100</v>
      </c>
      <c r="C36" s="15"/>
      <c r="D36" s="9">
        <v>90</v>
      </c>
      <c r="E36" s="10">
        <v>3.3</v>
      </c>
      <c r="F36" s="10">
        <v>6.26</v>
      </c>
      <c r="G36" s="10">
        <v>9.99</v>
      </c>
      <c r="H36" s="10">
        <v>230.1</v>
      </c>
      <c r="I36" s="10" t="s">
        <v>40</v>
      </c>
    </row>
    <row r="37" spans="1:9" ht="11.1" customHeight="1" x14ac:dyDescent="0.2">
      <c r="B37" s="15" t="s">
        <v>41</v>
      </c>
      <c r="C37" s="15"/>
      <c r="D37" s="9">
        <v>150</v>
      </c>
      <c r="E37" s="10">
        <v>3.6</v>
      </c>
      <c r="F37" s="10">
        <v>6</v>
      </c>
      <c r="G37" s="10">
        <v>24.05</v>
      </c>
      <c r="H37" s="10">
        <v>202.4</v>
      </c>
      <c r="I37" s="10">
        <v>512</v>
      </c>
    </row>
    <row r="38" spans="1:9" ht="11.1" customHeight="1" x14ac:dyDescent="0.2">
      <c r="B38" s="15" t="s">
        <v>42</v>
      </c>
      <c r="C38" s="15"/>
      <c r="D38" s="9">
        <v>200</v>
      </c>
      <c r="E38" s="10">
        <v>0.3</v>
      </c>
      <c r="F38" s="10">
        <v>0</v>
      </c>
      <c r="G38" s="10">
        <v>20.28</v>
      </c>
      <c r="H38" s="10">
        <v>140</v>
      </c>
      <c r="I38" s="10">
        <v>588</v>
      </c>
    </row>
    <row r="39" spans="1:9" ht="11.1" customHeight="1" x14ac:dyDescent="0.2">
      <c r="B39" s="15" t="s">
        <v>29</v>
      </c>
      <c r="C39" s="15"/>
      <c r="D39" s="9">
        <v>30</v>
      </c>
      <c r="E39" s="10">
        <v>2.4300000000000002</v>
      </c>
      <c r="F39" s="10">
        <v>1</v>
      </c>
      <c r="G39" s="10">
        <v>12.24</v>
      </c>
      <c r="H39" s="10">
        <v>72.599999999999994</v>
      </c>
      <c r="I39" s="10">
        <v>897</v>
      </c>
    </row>
    <row r="40" spans="1:9" ht="11.1" customHeight="1" x14ac:dyDescent="0.2">
      <c r="B40" s="15" t="s">
        <v>30</v>
      </c>
      <c r="C40" s="15"/>
      <c r="D40" s="9">
        <v>30</v>
      </c>
      <c r="E40" s="10">
        <v>2.56</v>
      </c>
      <c r="F40" s="10">
        <v>1.2</v>
      </c>
      <c r="G40" s="10">
        <v>13.34</v>
      </c>
      <c r="H40" s="10">
        <v>77.760000000000005</v>
      </c>
      <c r="I40" s="10" t="s">
        <v>31</v>
      </c>
    </row>
    <row r="41" spans="1:9" ht="11.1" customHeight="1" x14ac:dyDescent="0.2">
      <c r="A41" s="13" t="s">
        <v>32</v>
      </c>
      <c r="B41" s="13"/>
      <c r="C41" s="13"/>
      <c r="D41" s="9">
        <f>SUM(D34:D40)</f>
        <v>770</v>
      </c>
      <c r="E41" s="10">
        <f>SUM(E34:E40)</f>
        <v>14.270000000000001</v>
      </c>
      <c r="F41" s="10">
        <f>SUM(F34:F40)</f>
        <v>19.759999999999998</v>
      </c>
      <c r="G41" s="10">
        <f>SUM(G34:G40)</f>
        <v>89.31</v>
      </c>
      <c r="H41" s="12">
        <f>SUM(H34:H40)</f>
        <v>847.02</v>
      </c>
      <c r="I41" s="10"/>
    </row>
    <row r="42" spans="1:9" s="1" customFormat="1" ht="11.1" customHeight="1" x14ac:dyDescent="0.2">
      <c r="A42" s="13" t="s">
        <v>33</v>
      </c>
      <c r="B42" s="13"/>
      <c r="C42" s="13"/>
      <c r="D42" s="9">
        <f>SUM(D32+D41)</f>
        <v>1280</v>
      </c>
      <c r="E42" s="10">
        <f>SUM(E32+E41)</f>
        <v>34.4</v>
      </c>
      <c r="F42" s="10">
        <f>SUM(F32+F41)</f>
        <v>41.86</v>
      </c>
      <c r="G42" s="10">
        <f>SUM(G32+G41)</f>
        <v>171.64</v>
      </c>
      <c r="H42" s="10">
        <f>SUM(H32+H41)</f>
        <v>1353.05</v>
      </c>
      <c r="I42" s="10"/>
    </row>
    <row r="43" spans="1:9" ht="11.1" customHeight="1" x14ac:dyDescent="0.2">
      <c r="E43" s="2"/>
      <c r="F43" s="2"/>
      <c r="G43" s="2"/>
      <c r="H43" s="2"/>
      <c r="I43" s="4" t="s">
        <v>43</v>
      </c>
    </row>
    <row r="44" spans="1:9" ht="11.1" customHeight="1" x14ac:dyDescent="0.2">
      <c r="A44" s="3" t="s">
        <v>2</v>
      </c>
      <c r="D44" s="4" t="s">
        <v>3</v>
      </c>
      <c r="E44" s="1">
        <v>1</v>
      </c>
      <c r="G44" s="4" t="s">
        <v>5</v>
      </c>
      <c r="H44" s="1" t="s">
        <v>44</v>
      </c>
    </row>
    <row r="45" spans="1:9" s="1" customFormat="1" ht="20.100000000000001" customHeight="1" x14ac:dyDescent="0.2">
      <c r="A45" s="19" t="s">
        <v>7</v>
      </c>
      <c r="B45" s="19" t="s">
        <v>8</v>
      </c>
      <c r="C45" s="19"/>
      <c r="D45" s="19" t="s">
        <v>9</v>
      </c>
      <c r="E45" s="23" t="s">
        <v>10</v>
      </c>
      <c r="F45" s="23"/>
      <c r="G45" s="23"/>
      <c r="H45" s="19" t="s">
        <v>11</v>
      </c>
      <c r="I45" s="19" t="s">
        <v>12</v>
      </c>
    </row>
    <row r="46" spans="1:9" s="1" customFormat="1" ht="21.95" customHeight="1" x14ac:dyDescent="0.2">
      <c r="A46" s="20"/>
      <c r="B46" s="21"/>
      <c r="C46" s="22"/>
      <c r="D46" s="20"/>
      <c r="E46" s="5" t="s">
        <v>13</v>
      </c>
      <c r="F46" s="5" t="s">
        <v>14</v>
      </c>
      <c r="G46" s="5" t="s">
        <v>15</v>
      </c>
      <c r="H46" s="20"/>
      <c r="I46" s="20"/>
    </row>
    <row r="47" spans="1:9" ht="11.1" customHeight="1" x14ac:dyDescent="0.2">
      <c r="A47" s="6" t="s">
        <v>16</v>
      </c>
      <c r="B47" s="18"/>
      <c r="C47" s="18"/>
      <c r="D47" s="7"/>
      <c r="E47" s="7"/>
      <c r="F47" s="7"/>
      <c r="G47" s="7"/>
      <c r="H47" s="7"/>
      <c r="I47" s="8"/>
    </row>
    <row r="48" spans="1:9" ht="11.1" customHeight="1" x14ac:dyDescent="0.2">
      <c r="B48" s="15" t="s">
        <v>45</v>
      </c>
      <c r="C48" s="15"/>
      <c r="D48" s="9">
        <v>60</v>
      </c>
      <c r="E48" s="10">
        <v>1.79</v>
      </c>
      <c r="F48" s="10">
        <v>3.11</v>
      </c>
      <c r="G48" s="10">
        <v>23.75</v>
      </c>
      <c r="H48" s="10">
        <v>50.1</v>
      </c>
      <c r="I48" s="10">
        <v>819.02</v>
      </c>
    </row>
    <row r="49" spans="1:9" ht="21.95" customHeight="1" x14ac:dyDescent="0.2">
      <c r="B49" s="15" t="s">
        <v>101</v>
      </c>
      <c r="C49" s="15"/>
      <c r="D49" s="9">
        <v>200</v>
      </c>
      <c r="E49" s="10">
        <v>12.57</v>
      </c>
      <c r="F49" s="10">
        <v>23.82</v>
      </c>
      <c r="G49" s="10">
        <v>30.86</v>
      </c>
      <c r="H49" s="10">
        <v>284.5</v>
      </c>
      <c r="I49" s="10" t="s">
        <v>46</v>
      </c>
    </row>
    <row r="50" spans="1:9" ht="11.1" customHeight="1" x14ac:dyDescent="0.2">
      <c r="B50" s="15" t="s">
        <v>47</v>
      </c>
      <c r="C50" s="15"/>
      <c r="D50" s="9">
        <v>200</v>
      </c>
      <c r="E50" s="10"/>
      <c r="F50" s="10"/>
      <c r="G50" s="10">
        <v>10.97</v>
      </c>
      <c r="H50" s="10">
        <v>59.9</v>
      </c>
      <c r="I50" s="10" t="s">
        <v>48</v>
      </c>
    </row>
    <row r="51" spans="1:9" ht="11.1" customHeight="1" x14ac:dyDescent="0.2">
      <c r="B51" s="15" t="s">
        <v>29</v>
      </c>
      <c r="C51" s="15"/>
      <c r="D51" s="9">
        <v>30</v>
      </c>
      <c r="E51" s="10">
        <v>2.4300000000000002</v>
      </c>
      <c r="F51" s="10">
        <v>1</v>
      </c>
      <c r="G51" s="10">
        <v>12.24</v>
      </c>
      <c r="H51" s="10">
        <v>72.599999999999994</v>
      </c>
      <c r="I51" s="10">
        <v>897</v>
      </c>
    </row>
    <row r="52" spans="1:9" ht="11.1" customHeight="1" x14ac:dyDescent="0.2">
      <c r="B52" s="15" t="s">
        <v>30</v>
      </c>
      <c r="C52" s="15"/>
      <c r="D52" s="9">
        <v>30</v>
      </c>
      <c r="E52" s="10">
        <v>2.56</v>
      </c>
      <c r="F52" s="10">
        <v>1.2</v>
      </c>
      <c r="G52" s="10">
        <v>13.34</v>
      </c>
      <c r="H52" s="10">
        <v>77.760000000000005</v>
      </c>
      <c r="I52" s="10" t="s">
        <v>31</v>
      </c>
    </row>
    <row r="53" spans="1:9" ht="11.1" customHeight="1" x14ac:dyDescent="0.2">
      <c r="A53" s="13" t="s">
        <v>22</v>
      </c>
      <c r="B53" s="13"/>
      <c r="C53" s="13"/>
      <c r="D53" s="9">
        <f>SUM(D48:D52)</f>
        <v>520</v>
      </c>
      <c r="E53" s="10">
        <f>SUM(E48:E52)</f>
        <v>19.349999999999998</v>
      </c>
      <c r="F53" s="10">
        <f>SUM(F48:F52)</f>
        <v>29.13</v>
      </c>
      <c r="G53" s="10">
        <f>SUM(G48:G52)</f>
        <v>91.16</v>
      </c>
      <c r="H53" s="12">
        <f>SUM(H48:H52)</f>
        <v>544.86</v>
      </c>
      <c r="I53" s="10"/>
    </row>
    <row r="54" spans="1:9" ht="11.1" customHeight="1" x14ac:dyDescent="0.2">
      <c r="A54" s="6" t="s">
        <v>23</v>
      </c>
      <c r="B54" s="18"/>
      <c r="C54" s="18"/>
      <c r="D54" s="7"/>
      <c r="E54" s="7"/>
      <c r="F54" s="7"/>
      <c r="G54" s="7"/>
      <c r="H54" s="7"/>
      <c r="I54" s="8"/>
    </row>
    <row r="55" spans="1:9" ht="21.95" customHeight="1" x14ac:dyDescent="0.2">
      <c r="B55" s="24" t="s">
        <v>94</v>
      </c>
      <c r="C55" s="15"/>
      <c r="D55" s="9">
        <v>200</v>
      </c>
      <c r="E55" s="10">
        <v>3.24</v>
      </c>
      <c r="F55" s="10">
        <v>5.76</v>
      </c>
      <c r="G55" s="10">
        <v>10.18</v>
      </c>
      <c r="H55" s="10">
        <v>168.04</v>
      </c>
      <c r="I55" s="10" t="s">
        <v>49</v>
      </c>
    </row>
    <row r="56" spans="1:9" ht="21.95" customHeight="1" x14ac:dyDescent="0.2">
      <c r="B56" s="15" t="s">
        <v>102</v>
      </c>
      <c r="C56" s="15"/>
      <c r="D56" s="9">
        <v>100</v>
      </c>
      <c r="E56" s="10">
        <v>13.14</v>
      </c>
      <c r="F56" s="10">
        <v>8.4700000000000006</v>
      </c>
      <c r="G56" s="10">
        <v>3.6</v>
      </c>
      <c r="H56" s="10">
        <v>235.3</v>
      </c>
      <c r="I56" s="10" t="s">
        <v>50</v>
      </c>
    </row>
    <row r="57" spans="1:9" ht="11.1" customHeight="1" x14ac:dyDescent="0.2">
      <c r="B57" s="15" t="s">
        <v>51</v>
      </c>
      <c r="C57" s="15"/>
      <c r="D57" s="9">
        <v>150</v>
      </c>
      <c r="E57" s="10">
        <v>4.03</v>
      </c>
      <c r="F57" s="10">
        <v>4.12</v>
      </c>
      <c r="G57" s="10">
        <v>25.5</v>
      </c>
      <c r="H57" s="10">
        <v>171</v>
      </c>
      <c r="I57" s="10" t="s">
        <v>52</v>
      </c>
    </row>
    <row r="58" spans="1:9" ht="11.1" customHeight="1" x14ac:dyDescent="0.2">
      <c r="B58" s="15" t="s">
        <v>53</v>
      </c>
      <c r="C58" s="15"/>
      <c r="D58" s="9">
        <v>200</v>
      </c>
      <c r="E58" s="10">
        <v>0.68</v>
      </c>
      <c r="F58" s="10">
        <v>0</v>
      </c>
      <c r="G58" s="10">
        <v>27.62</v>
      </c>
      <c r="H58" s="10">
        <v>91.6</v>
      </c>
      <c r="I58" s="10">
        <v>705</v>
      </c>
    </row>
    <row r="59" spans="1:9" ht="11.1" customHeight="1" x14ac:dyDescent="0.2">
      <c r="B59" s="15" t="s">
        <v>29</v>
      </c>
      <c r="C59" s="15"/>
      <c r="D59" s="9">
        <v>30</v>
      </c>
      <c r="E59" s="10">
        <v>2.4300000000000002</v>
      </c>
      <c r="F59" s="10">
        <v>1</v>
      </c>
      <c r="G59" s="10">
        <v>12.24</v>
      </c>
      <c r="H59" s="10">
        <v>72.599999999999994</v>
      </c>
      <c r="I59" s="10">
        <v>897</v>
      </c>
    </row>
    <row r="60" spans="1:9" ht="11.1" customHeight="1" x14ac:dyDescent="0.2">
      <c r="B60" s="15" t="s">
        <v>30</v>
      </c>
      <c r="C60" s="15"/>
      <c r="D60" s="9">
        <v>30</v>
      </c>
      <c r="E60" s="10">
        <v>2.56</v>
      </c>
      <c r="F60" s="10">
        <v>1.2</v>
      </c>
      <c r="G60" s="10">
        <v>13.34</v>
      </c>
      <c r="H60" s="10">
        <v>77.760000000000005</v>
      </c>
      <c r="I60" s="10" t="s">
        <v>31</v>
      </c>
    </row>
    <row r="61" spans="1:9" ht="11.1" customHeight="1" x14ac:dyDescent="0.2">
      <c r="A61" s="13" t="s">
        <v>32</v>
      </c>
      <c r="B61" s="13"/>
      <c r="C61" s="13"/>
      <c r="D61" s="9">
        <f>SUM(D55:D60)</f>
        <v>710</v>
      </c>
      <c r="E61" s="10">
        <f>SUM(E55:E60)</f>
        <v>26.080000000000002</v>
      </c>
      <c r="F61" s="10">
        <f>SUM(F55:F60)</f>
        <v>20.55</v>
      </c>
      <c r="G61" s="10">
        <f>SUM(G55:G60)</f>
        <v>92.48</v>
      </c>
      <c r="H61" s="12">
        <f>SUM(H55:H60)</f>
        <v>816.30000000000007</v>
      </c>
      <c r="I61" s="10"/>
    </row>
    <row r="62" spans="1:9" ht="11.1" customHeight="1" x14ac:dyDescent="0.2">
      <c r="A62" s="13" t="s">
        <v>33</v>
      </c>
      <c r="B62" s="13"/>
      <c r="C62" s="13"/>
      <c r="D62" s="9">
        <f>SUM(D53+D61)</f>
        <v>1230</v>
      </c>
      <c r="E62" s="10">
        <f>SUM(E53+E61)</f>
        <v>45.43</v>
      </c>
      <c r="F62" s="10">
        <f>SUM(F53+F61)</f>
        <v>49.68</v>
      </c>
      <c r="G62" s="10">
        <f>SUM(G53+G61)</f>
        <v>183.64</v>
      </c>
      <c r="H62" s="10">
        <f>SUM(H53+H61)</f>
        <v>1361.16</v>
      </c>
      <c r="I62" s="10"/>
    </row>
    <row r="63" spans="1:9" ht="11.1" customHeight="1" x14ac:dyDescent="0.2">
      <c r="E63" s="2"/>
      <c r="F63" s="2"/>
      <c r="G63" s="2"/>
      <c r="H63" s="2"/>
      <c r="I63" s="4" t="s">
        <v>54</v>
      </c>
    </row>
    <row r="64" spans="1:9" ht="11.1" customHeight="1" x14ac:dyDescent="0.2">
      <c r="A64" s="3" t="s">
        <v>2</v>
      </c>
      <c r="D64" s="4" t="s">
        <v>3</v>
      </c>
      <c r="E64" s="1">
        <v>1</v>
      </c>
      <c r="G64" s="4" t="s">
        <v>5</v>
      </c>
      <c r="H64" s="1" t="s">
        <v>55</v>
      </c>
    </row>
    <row r="65" spans="1:9" s="1" customFormat="1" ht="20.100000000000001" customHeight="1" x14ac:dyDescent="0.2">
      <c r="A65" s="19" t="s">
        <v>7</v>
      </c>
      <c r="B65" s="19" t="s">
        <v>8</v>
      </c>
      <c r="C65" s="19"/>
      <c r="D65" s="19" t="s">
        <v>9</v>
      </c>
      <c r="E65" s="23" t="s">
        <v>10</v>
      </c>
      <c r="F65" s="23"/>
      <c r="G65" s="23"/>
      <c r="H65" s="19" t="s">
        <v>11</v>
      </c>
      <c r="I65" s="19" t="s">
        <v>12</v>
      </c>
    </row>
    <row r="66" spans="1:9" s="1" customFormat="1" ht="21.95" customHeight="1" x14ac:dyDescent="0.2">
      <c r="A66" s="20"/>
      <c r="B66" s="21"/>
      <c r="C66" s="22"/>
      <c r="D66" s="20"/>
      <c r="E66" s="5" t="s">
        <v>13</v>
      </c>
      <c r="F66" s="5" t="s">
        <v>14</v>
      </c>
      <c r="G66" s="5" t="s">
        <v>15</v>
      </c>
      <c r="H66" s="20"/>
      <c r="I66" s="20"/>
    </row>
    <row r="67" spans="1:9" ht="11.1" customHeight="1" x14ac:dyDescent="0.2">
      <c r="A67" s="6" t="s">
        <v>16</v>
      </c>
      <c r="B67" s="18"/>
      <c r="C67" s="18"/>
      <c r="D67" s="7"/>
      <c r="E67" s="7"/>
      <c r="F67" s="7"/>
      <c r="G67" s="7"/>
      <c r="H67" s="7"/>
      <c r="I67" s="8"/>
    </row>
    <row r="68" spans="1:9" ht="21.95" customHeight="1" x14ac:dyDescent="0.2">
      <c r="B68" s="15" t="s">
        <v>103</v>
      </c>
      <c r="C68" s="15"/>
      <c r="D68" s="9">
        <v>200</v>
      </c>
      <c r="E68" s="10">
        <v>9.6199999999999992</v>
      </c>
      <c r="F68" s="10">
        <v>7</v>
      </c>
      <c r="G68" s="10">
        <v>19.68</v>
      </c>
      <c r="H68" s="10">
        <v>290.89999999999998</v>
      </c>
      <c r="I68" s="10">
        <v>235.05</v>
      </c>
    </row>
    <row r="69" spans="1:9" ht="11.1" customHeight="1" x14ac:dyDescent="0.2">
      <c r="B69" s="15" t="s">
        <v>56</v>
      </c>
      <c r="C69" s="15"/>
      <c r="D69" s="9">
        <v>200</v>
      </c>
      <c r="E69" s="10"/>
      <c r="F69" s="10"/>
      <c r="G69" s="10">
        <v>11.18</v>
      </c>
      <c r="H69" s="10">
        <v>60</v>
      </c>
      <c r="I69" s="10">
        <v>854.01</v>
      </c>
    </row>
    <row r="70" spans="1:9" ht="11.1" customHeight="1" x14ac:dyDescent="0.2">
      <c r="B70" s="15" t="s">
        <v>104</v>
      </c>
      <c r="C70" s="15"/>
      <c r="D70" s="9">
        <v>60</v>
      </c>
      <c r="E70" s="10">
        <v>6.2</v>
      </c>
      <c r="F70" s="10">
        <v>3.6</v>
      </c>
      <c r="G70" s="10">
        <v>9.15</v>
      </c>
      <c r="H70" s="10">
        <v>90.4</v>
      </c>
      <c r="I70" s="10" t="s">
        <v>57</v>
      </c>
    </row>
    <row r="71" spans="1:9" ht="11.1" customHeight="1" x14ac:dyDescent="0.2">
      <c r="B71" s="15" t="s">
        <v>18</v>
      </c>
      <c r="C71" s="15"/>
      <c r="D71" s="9">
        <v>20</v>
      </c>
      <c r="E71" s="10">
        <v>0.4</v>
      </c>
      <c r="F71" s="10"/>
      <c r="G71" s="10">
        <v>6.5</v>
      </c>
      <c r="H71" s="10">
        <v>25</v>
      </c>
      <c r="I71" s="10" t="s">
        <v>19</v>
      </c>
    </row>
    <row r="72" spans="1:9" ht="11.1" customHeight="1" x14ac:dyDescent="0.2">
      <c r="B72" s="15" t="s">
        <v>21</v>
      </c>
      <c r="C72" s="15"/>
      <c r="D72" s="9">
        <v>30</v>
      </c>
      <c r="E72" s="10">
        <v>1.5</v>
      </c>
      <c r="F72" s="10">
        <v>0.87</v>
      </c>
      <c r="G72" s="10">
        <v>12.5</v>
      </c>
      <c r="H72" s="10">
        <v>78.2</v>
      </c>
      <c r="I72" s="10">
        <v>693</v>
      </c>
    </row>
    <row r="73" spans="1:9" ht="11.1" customHeight="1" x14ac:dyDescent="0.2">
      <c r="A73" s="13" t="s">
        <v>22</v>
      </c>
      <c r="B73" s="13"/>
      <c r="C73" s="13"/>
      <c r="D73" s="9">
        <v>510</v>
      </c>
      <c r="E73" s="10">
        <f>SUM(E68:E72)</f>
        <v>17.72</v>
      </c>
      <c r="F73" s="10">
        <f>SUM(F68:F72)</f>
        <v>11.469999999999999</v>
      </c>
      <c r="G73" s="10">
        <f>SUM(G68:G72)</f>
        <v>59.01</v>
      </c>
      <c r="H73" s="12">
        <f>SUM(H68:H72)</f>
        <v>544.5</v>
      </c>
      <c r="I73" s="10"/>
    </row>
    <row r="74" spans="1:9" ht="11.1" customHeight="1" x14ac:dyDescent="0.2">
      <c r="A74" s="6" t="s">
        <v>23</v>
      </c>
      <c r="B74" s="18"/>
      <c r="C74" s="18"/>
      <c r="D74" s="7"/>
      <c r="E74" s="7"/>
      <c r="F74" s="7"/>
      <c r="G74" s="7"/>
      <c r="H74" s="7"/>
      <c r="I74" s="8"/>
    </row>
    <row r="75" spans="1:9" ht="11.1" customHeight="1" x14ac:dyDescent="0.2">
      <c r="B75" s="15" t="s">
        <v>58</v>
      </c>
      <c r="C75" s="15"/>
      <c r="D75" s="9">
        <v>210</v>
      </c>
      <c r="E75" s="10">
        <v>4.66</v>
      </c>
      <c r="F75" s="10">
        <v>4.99</v>
      </c>
      <c r="G75" s="10">
        <v>12.92</v>
      </c>
      <c r="H75" s="10">
        <v>116.76</v>
      </c>
      <c r="I75" s="10" t="s">
        <v>59</v>
      </c>
    </row>
    <row r="76" spans="1:9" ht="11.1" customHeight="1" x14ac:dyDescent="0.2">
      <c r="B76" s="15" t="s">
        <v>105</v>
      </c>
      <c r="C76" s="15"/>
      <c r="D76" s="9">
        <v>100</v>
      </c>
      <c r="E76" s="10">
        <v>14.85</v>
      </c>
      <c r="F76" s="10">
        <v>11</v>
      </c>
      <c r="G76" s="10">
        <v>23.4</v>
      </c>
      <c r="H76" s="10">
        <v>298.10000000000002</v>
      </c>
      <c r="I76" s="10" t="s">
        <v>60</v>
      </c>
    </row>
    <row r="77" spans="1:9" ht="11.1" customHeight="1" x14ac:dyDescent="0.2">
      <c r="B77" s="15" t="s">
        <v>61</v>
      </c>
      <c r="C77" s="15"/>
      <c r="D77" s="9">
        <v>75</v>
      </c>
      <c r="E77" s="10">
        <v>1.63</v>
      </c>
      <c r="F77" s="10">
        <v>2.52</v>
      </c>
      <c r="G77" s="10">
        <v>11.02</v>
      </c>
      <c r="H77" s="10">
        <v>73.5</v>
      </c>
      <c r="I77" s="10">
        <v>995</v>
      </c>
    </row>
    <row r="78" spans="1:9" ht="11.1" customHeight="1" x14ac:dyDescent="0.2">
      <c r="B78" s="15" t="s">
        <v>62</v>
      </c>
      <c r="C78" s="15"/>
      <c r="D78" s="9">
        <v>75</v>
      </c>
      <c r="E78" s="10">
        <v>1.98</v>
      </c>
      <c r="F78" s="10">
        <v>2.68</v>
      </c>
      <c r="G78" s="10">
        <v>18.73</v>
      </c>
      <c r="H78" s="10">
        <v>69.8</v>
      </c>
      <c r="I78" s="10">
        <v>999</v>
      </c>
    </row>
    <row r="79" spans="1:9" ht="11.1" customHeight="1" x14ac:dyDescent="0.2">
      <c r="B79" s="15" t="s">
        <v>98</v>
      </c>
      <c r="C79" s="15"/>
      <c r="D79" s="9">
        <v>200</v>
      </c>
      <c r="E79" s="10">
        <v>0.24</v>
      </c>
      <c r="F79" s="10">
        <v>0.1</v>
      </c>
      <c r="G79" s="10">
        <v>13</v>
      </c>
      <c r="H79" s="10">
        <v>114.3</v>
      </c>
      <c r="I79" s="10" t="s">
        <v>28</v>
      </c>
    </row>
    <row r="80" spans="1:9" ht="11.1" customHeight="1" x14ac:dyDescent="0.2">
      <c r="B80" s="15" t="s">
        <v>29</v>
      </c>
      <c r="C80" s="15"/>
      <c r="D80" s="9">
        <v>30</v>
      </c>
      <c r="E80" s="10">
        <v>2.4300000000000002</v>
      </c>
      <c r="F80" s="10">
        <v>1</v>
      </c>
      <c r="G80" s="10">
        <v>12.24</v>
      </c>
      <c r="H80" s="10">
        <v>72.599999999999994</v>
      </c>
      <c r="I80" s="10">
        <v>897</v>
      </c>
    </row>
    <row r="81" spans="1:9" ht="11.1" customHeight="1" x14ac:dyDescent="0.2">
      <c r="B81" s="15" t="s">
        <v>30</v>
      </c>
      <c r="C81" s="15"/>
      <c r="D81" s="9">
        <v>30</v>
      </c>
      <c r="E81" s="10">
        <v>2.56</v>
      </c>
      <c r="F81" s="10">
        <v>1.2</v>
      </c>
      <c r="G81" s="10">
        <v>13.34</v>
      </c>
      <c r="H81" s="10">
        <v>77.760000000000005</v>
      </c>
      <c r="I81" s="10" t="s">
        <v>31</v>
      </c>
    </row>
    <row r="82" spans="1:9" ht="11.1" customHeight="1" x14ac:dyDescent="0.2">
      <c r="A82" s="13" t="s">
        <v>32</v>
      </c>
      <c r="B82" s="13"/>
      <c r="C82" s="13"/>
      <c r="D82" s="9">
        <f>SUM(D75:D81)</f>
        <v>720</v>
      </c>
      <c r="E82" s="10">
        <f>SUM(E75:E81)</f>
        <v>28.349999999999994</v>
      </c>
      <c r="F82" s="10">
        <f>SUM(F75:F81)</f>
        <v>23.490000000000002</v>
      </c>
      <c r="G82" s="10">
        <f>SUM(G75:G81)</f>
        <v>104.65</v>
      </c>
      <c r="H82" s="12">
        <f>SUM(H75:H81)</f>
        <v>822.81999999999994</v>
      </c>
      <c r="I82" s="10"/>
    </row>
    <row r="83" spans="1:9" s="1" customFormat="1" ht="11.1" customHeight="1" x14ac:dyDescent="0.2">
      <c r="A83" s="13" t="s">
        <v>33</v>
      </c>
      <c r="B83" s="13"/>
      <c r="C83" s="13"/>
      <c r="D83" s="9">
        <f>SUM(D73+D82)</f>
        <v>1230</v>
      </c>
      <c r="E83" s="10">
        <f>SUM(E73+E82)</f>
        <v>46.069999999999993</v>
      </c>
      <c r="F83" s="10">
        <f>SUM(F73+F82)</f>
        <v>34.96</v>
      </c>
      <c r="G83" s="10">
        <f>SUM(G73+G82)</f>
        <v>163.66</v>
      </c>
      <c r="H83" s="10">
        <f>SUM(H73+H82)</f>
        <v>1367.32</v>
      </c>
      <c r="I83" s="10"/>
    </row>
    <row r="84" spans="1:9" ht="11.1" customHeight="1" x14ac:dyDescent="0.2">
      <c r="E84" s="2"/>
      <c r="F84" s="2"/>
      <c r="G84" s="2"/>
      <c r="H84" s="2"/>
      <c r="I84" s="4" t="s">
        <v>63</v>
      </c>
    </row>
    <row r="85" spans="1:9" ht="11.1" customHeight="1" x14ac:dyDescent="0.2">
      <c r="A85" s="3" t="s">
        <v>2</v>
      </c>
      <c r="D85" s="4" t="s">
        <v>3</v>
      </c>
      <c r="E85" s="1">
        <v>1</v>
      </c>
      <c r="G85" s="4" t="s">
        <v>5</v>
      </c>
      <c r="H85" s="1" t="s">
        <v>64</v>
      </c>
    </row>
    <row r="86" spans="1:9" s="1" customFormat="1" ht="20.100000000000001" customHeight="1" x14ac:dyDescent="0.2">
      <c r="A86" s="19" t="s">
        <v>7</v>
      </c>
      <c r="B86" s="19" t="s">
        <v>8</v>
      </c>
      <c r="C86" s="19"/>
      <c r="D86" s="19" t="s">
        <v>9</v>
      </c>
      <c r="E86" s="23" t="s">
        <v>10</v>
      </c>
      <c r="F86" s="23"/>
      <c r="G86" s="23"/>
      <c r="H86" s="19" t="s">
        <v>11</v>
      </c>
      <c r="I86" s="19" t="s">
        <v>12</v>
      </c>
    </row>
    <row r="87" spans="1:9" s="1" customFormat="1" ht="21.95" customHeight="1" x14ac:dyDescent="0.2">
      <c r="A87" s="20"/>
      <c r="B87" s="21"/>
      <c r="C87" s="22"/>
      <c r="D87" s="20"/>
      <c r="E87" s="5" t="s">
        <v>13</v>
      </c>
      <c r="F87" s="5" t="s">
        <v>14</v>
      </c>
      <c r="G87" s="5" t="s">
        <v>15</v>
      </c>
      <c r="H87" s="20"/>
      <c r="I87" s="20"/>
    </row>
    <row r="88" spans="1:9" ht="11.1" customHeight="1" x14ac:dyDescent="0.2">
      <c r="A88" s="6" t="s">
        <v>16</v>
      </c>
      <c r="B88" s="18"/>
      <c r="C88" s="18"/>
      <c r="D88" s="7"/>
      <c r="E88" s="7"/>
      <c r="F88" s="7"/>
      <c r="G88" s="7"/>
      <c r="H88" s="7"/>
      <c r="I88" s="8"/>
    </row>
    <row r="89" spans="1:9" ht="11.1" customHeight="1" x14ac:dyDescent="0.2">
      <c r="B89" s="15" t="s">
        <v>106</v>
      </c>
      <c r="C89" s="15"/>
      <c r="D89" s="9">
        <v>90</v>
      </c>
      <c r="E89" s="10">
        <v>16.329999999999998</v>
      </c>
      <c r="F89" s="10">
        <v>8.2799999999999994</v>
      </c>
      <c r="G89" s="10">
        <v>17.39</v>
      </c>
      <c r="H89" s="10">
        <v>164.3</v>
      </c>
      <c r="I89" s="10" t="s">
        <v>65</v>
      </c>
    </row>
    <row r="90" spans="1:9" ht="21.95" customHeight="1" x14ac:dyDescent="0.2">
      <c r="B90" s="15" t="s">
        <v>27</v>
      </c>
      <c r="C90" s="15"/>
      <c r="D90" s="9">
        <v>150</v>
      </c>
      <c r="E90" s="10">
        <v>6.34</v>
      </c>
      <c r="F90" s="10">
        <v>4</v>
      </c>
      <c r="G90" s="10">
        <v>27.87</v>
      </c>
      <c r="H90" s="10">
        <v>218.5</v>
      </c>
      <c r="I90" s="10">
        <v>516</v>
      </c>
    </row>
    <row r="91" spans="1:9" ht="11.1" customHeight="1" x14ac:dyDescent="0.2">
      <c r="B91" s="15" t="s">
        <v>38</v>
      </c>
      <c r="C91" s="15"/>
      <c r="D91" s="9">
        <v>200</v>
      </c>
      <c r="E91" s="10">
        <v>0.9</v>
      </c>
      <c r="F91" s="10">
        <v>0</v>
      </c>
      <c r="G91" s="10">
        <v>15.16</v>
      </c>
      <c r="H91" s="10">
        <v>79.8</v>
      </c>
      <c r="I91" s="10">
        <v>686</v>
      </c>
    </row>
    <row r="92" spans="1:9" ht="11.1" customHeight="1" x14ac:dyDescent="0.2">
      <c r="B92" s="15" t="s">
        <v>29</v>
      </c>
      <c r="C92" s="15"/>
      <c r="D92" s="9">
        <v>30</v>
      </c>
      <c r="E92" s="10">
        <v>2.4300000000000002</v>
      </c>
      <c r="F92" s="10">
        <v>1</v>
      </c>
      <c r="G92" s="10">
        <v>12.24</v>
      </c>
      <c r="H92" s="10">
        <v>72.599999999999994</v>
      </c>
      <c r="I92" s="10">
        <v>897</v>
      </c>
    </row>
    <row r="93" spans="1:9" ht="11.1" customHeight="1" x14ac:dyDescent="0.2">
      <c r="B93" s="15" t="s">
        <v>30</v>
      </c>
      <c r="C93" s="15"/>
      <c r="D93" s="9">
        <v>30</v>
      </c>
      <c r="E93" s="10">
        <v>2.56</v>
      </c>
      <c r="F93" s="10">
        <v>1.2</v>
      </c>
      <c r="G93" s="10">
        <v>13.34</v>
      </c>
      <c r="H93" s="10">
        <v>77.760000000000005</v>
      </c>
      <c r="I93" s="10" t="s">
        <v>31</v>
      </c>
    </row>
    <row r="94" spans="1:9" ht="11.1" customHeight="1" x14ac:dyDescent="0.2">
      <c r="A94" s="13" t="s">
        <v>22</v>
      </c>
      <c r="B94" s="13"/>
      <c r="C94" s="13"/>
      <c r="D94" s="9">
        <v>500</v>
      </c>
      <c r="E94" s="10">
        <f>SUM(E89:E93)</f>
        <v>28.559999999999995</v>
      </c>
      <c r="F94" s="10">
        <f>SUM(F89:F93)</f>
        <v>14.479999999999999</v>
      </c>
      <c r="G94" s="10">
        <f>SUM(G89:G93)</f>
        <v>86</v>
      </c>
      <c r="H94" s="10">
        <f>SUM(H89:H93)</f>
        <v>612.96</v>
      </c>
      <c r="I94" s="10"/>
    </row>
    <row r="95" spans="1:9" ht="11.1" customHeight="1" x14ac:dyDescent="0.2">
      <c r="A95" s="6" t="s">
        <v>23</v>
      </c>
      <c r="B95" s="18"/>
      <c r="C95" s="18"/>
      <c r="D95" s="7"/>
      <c r="E95" s="7"/>
      <c r="F95" s="7"/>
      <c r="G95" s="7"/>
      <c r="H95" s="7"/>
      <c r="I95" s="8"/>
    </row>
    <row r="96" spans="1:9" ht="21.95" customHeight="1" x14ac:dyDescent="0.2">
      <c r="B96" s="15" t="s">
        <v>107</v>
      </c>
      <c r="C96" s="15"/>
      <c r="D96" s="9">
        <v>200</v>
      </c>
      <c r="E96" s="10">
        <v>3.55</v>
      </c>
      <c r="F96" s="10">
        <v>4.71</v>
      </c>
      <c r="G96" s="10">
        <v>10.1</v>
      </c>
      <c r="H96" s="10">
        <v>106.62</v>
      </c>
      <c r="I96" s="10" t="s">
        <v>24</v>
      </c>
    </row>
    <row r="97" spans="1:9" ht="11.1" customHeight="1" x14ac:dyDescent="0.2">
      <c r="B97" s="15" t="s">
        <v>108</v>
      </c>
      <c r="C97" s="15"/>
      <c r="D97" s="9">
        <v>240</v>
      </c>
      <c r="E97" s="10">
        <v>19.25</v>
      </c>
      <c r="F97" s="10">
        <v>39.93</v>
      </c>
      <c r="G97" s="10">
        <v>98.3</v>
      </c>
      <c r="H97" s="10">
        <v>427.52</v>
      </c>
      <c r="I97" s="10" t="s">
        <v>66</v>
      </c>
    </row>
    <row r="98" spans="1:9" ht="11.1" customHeight="1" x14ac:dyDescent="0.2">
      <c r="B98" s="15" t="s">
        <v>20</v>
      </c>
      <c r="C98" s="15"/>
      <c r="D98" s="9">
        <v>200</v>
      </c>
      <c r="E98" s="10">
        <v>0.1</v>
      </c>
      <c r="F98" s="10">
        <v>0.04</v>
      </c>
      <c r="G98" s="10">
        <v>16</v>
      </c>
      <c r="H98" s="10">
        <v>60.2</v>
      </c>
      <c r="I98" s="10">
        <v>971</v>
      </c>
    </row>
    <row r="99" spans="1:9" ht="11.1" customHeight="1" x14ac:dyDescent="0.2">
      <c r="B99" s="15" t="s">
        <v>37</v>
      </c>
      <c r="C99" s="15"/>
      <c r="D99" s="9">
        <v>100</v>
      </c>
      <c r="E99" s="10">
        <v>0.4</v>
      </c>
      <c r="F99" s="10">
        <v>0.4</v>
      </c>
      <c r="G99" s="10">
        <v>9.8000000000000007</v>
      </c>
      <c r="H99" s="10">
        <v>73.3</v>
      </c>
      <c r="I99" s="10">
        <v>976</v>
      </c>
    </row>
    <row r="100" spans="1:9" ht="11.1" customHeight="1" x14ac:dyDescent="0.2">
      <c r="B100" s="15" t="s">
        <v>29</v>
      </c>
      <c r="C100" s="15"/>
      <c r="D100" s="9">
        <v>20</v>
      </c>
      <c r="E100" s="10">
        <v>1.62</v>
      </c>
      <c r="F100" s="10">
        <v>0.67</v>
      </c>
      <c r="G100" s="10">
        <v>8.16</v>
      </c>
      <c r="H100" s="10">
        <v>48.4</v>
      </c>
      <c r="I100" s="10">
        <v>897</v>
      </c>
    </row>
    <row r="101" spans="1:9" ht="11.1" customHeight="1" x14ac:dyDescent="0.2">
      <c r="B101" s="15" t="s">
        <v>30</v>
      </c>
      <c r="C101" s="15"/>
      <c r="D101" s="9">
        <v>30</v>
      </c>
      <c r="E101" s="10">
        <v>2.56</v>
      </c>
      <c r="F101" s="10">
        <v>1.2</v>
      </c>
      <c r="G101" s="10">
        <v>13.34</v>
      </c>
      <c r="H101" s="10">
        <v>77.760000000000005</v>
      </c>
      <c r="I101" s="10" t="s">
        <v>31</v>
      </c>
    </row>
    <row r="102" spans="1:9" ht="11.1" customHeight="1" x14ac:dyDescent="0.2">
      <c r="A102" s="13" t="s">
        <v>32</v>
      </c>
      <c r="B102" s="13"/>
      <c r="C102" s="13"/>
      <c r="D102" s="9">
        <f>SUM(D96:D101)</f>
        <v>790</v>
      </c>
      <c r="E102" s="10">
        <f>SUM(E96:E101)</f>
        <v>27.48</v>
      </c>
      <c r="F102" s="10">
        <f>SUM(F96:F101)</f>
        <v>46.95</v>
      </c>
      <c r="G102" s="10">
        <f>SUM(G96:G101)</f>
        <v>155.69999999999999</v>
      </c>
      <c r="H102" s="10">
        <f>SUM(H96:H101)</f>
        <v>793.8</v>
      </c>
      <c r="I102" s="10"/>
    </row>
    <row r="103" spans="1:9" ht="11.1" customHeight="1" x14ac:dyDescent="0.2">
      <c r="A103" s="13" t="s">
        <v>33</v>
      </c>
      <c r="B103" s="13"/>
      <c r="C103" s="13"/>
      <c r="D103" s="9">
        <f>SUM(D94+D102)</f>
        <v>1290</v>
      </c>
      <c r="E103" s="10">
        <f>SUM(E94+E102)</f>
        <v>56.039999999999992</v>
      </c>
      <c r="F103" s="10">
        <f>SUM(F94+F102)</f>
        <v>61.43</v>
      </c>
      <c r="G103" s="10">
        <f>SUM(G94+G102)</f>
        <v>241.7</v>
      </c>
      <c r="H103" s="10">
        <f>SUM(H94+H102)</f>
        <v>1406.76</v>
      </c>
      <c r="I103" s="10"/>
    </row>
    <row r="104" spans="1:9" ht="11.1" customHeight="1" x14ac:dyDescent="0.2">
      <c r="E104" s="2"/>
      <c r="F104" s="2"/>
      <c r="G104" s="2"/>
      <c r="H104" s="2"/>
      <c r="I104" s="4" t="s">
        <v>118</v>
      </c>
    </row>
    <row r="105" spans="1:9" ht="11.1" customHeight="1" x14ac:dyDescent="0.2">
      <c r="A105" s="3" t="s">
        <v>2</v>
      </c>
      <c r="D105" s="4" t="s">
        <v>3</v>
      </c>
      <c r="E105" s="1">
        <v>2</v>
      </c>
      <c r="G105" s="4" t="s">
        <v>5</v>
      </c>
      <c r="H105" s="1" t="s">
        <v>6</v>
      </c>
    </row>
    <row r="106" spans="1:9" s="1" customFormat="1" ht="20.100000000000001" customHeight="1" x14ac:dyDescent="0.2">
      <c r="A106" s="19" t="s">
        <v>7</v>
      </c>
      <c r="B106" s="19" t="s">
        <v>8</v>
      </c>
      <c r="C106" s="19"/>
      <c r="D106" s="19" t="s">
        <v>9</v>
      </c>
      <c r="E106" s="23" t="s">
        <v>10</v>
      </c>
      <c r="F106" s="23"/>
      <c r="G106" s="23"/>
      <c r="H106" s="19" t="s">
        <v>11</v>
      </c>
      <c r="I106" s="19" t="s">
        <v>12</v>
      </c>
    </row>
    <row r="107" spans="1:9" s="1" customFormat="1" ht="21.95" customHeight="1" x14ac:dyDescent="0.2">
      <c r="A107" s="20"/>
      <c r="B107" s="21"/>
      <c r="C107" s="22"/>
      <c r="D107" s="20"/>
      <c r="E107" s="5" t="s">
        <v>13</v>
      </c>
      <c r="F107" s="5" t="s">
        <v>14</v>
      </c>
      <c r="G107" s="5" t="s">
        <v>15</v>
      </c>
      <c r="H107" s="20"/>
      <c r="I107" s="20"/>
    </row>
    <row r="108" spans="1:9" ht="11.1" customHeight="1" x14ac:dyDescent="0.2">
      <c r="A108" s="6" t="s">
        <v>16</v>
      </c>
      <c r="B108" s="18"/>
      <c r="C108" s="18"/>
      <c r="D108" s="7"/>
      <c r="E108" s="7"/>
      <c r="F108" s="7"/>
      <c r="G108" s="7"/>
      <c r="H108" s="7"/>
      <c r="I108" s="8"/>
    </row>
    <row r="109" spans="1:9" ht="21.95" customHeight="1" x14ac:dyDescent="0.2">
      <c r="B109" s="15" t="s">
        <v>109</v>
      </c>
      <c r="C109" s="15"/>
      <c r="D109" s="9">
        <v>200</v>
      </c>
      <c r="E109" s="10">
        <v>7.16</v>
      </c>
      <c r="F109" s="10">
        <v>17.07</v>
      </c>
      <c r="G109" s="10">
        <v>22.79</v>
      </c>
      <c r="H109" s="10">
        <v>225.3</v>
      </c>
      <c r="I109" s="10">
        <v>848</v>
      </c>
    </row>
    <row r="110" spans="1:9" ht="11.1" customHeight="1" x14ac:dyDescent="0.2">
      <c r="B110" s="15" t="s">
        <v>110</v>
      </c>
      <c r="C110" s="15"/>
      <c r="D110" s="9">
        <v>75</v>
      </c>
      <c r="E110" s="10">
        <v>5.93</v>
      </c>
      <c r="F110" s="10">
        <v>7.05</v>
      </c>
      <c r="G110" s="10">
        <v>31.78</v>
      </c>
      <c r="H110" s="10">
        <v>193.3</v>
      </c>
      <c r="I110" s="10">
        <v>450.04</v>
      </c>
    </row>
    <row r="111" spans="1:9" ht="11.1" customHeight="1" x14ac:dyDescent="0.2">
      <c r="B111" s="15" t="s">
        <v>71</v>
      </c>
      <c r="C111" s="15"/>
      <c r="D111" s="9">
        <v>200</v>
      </c>
      <c r="E111" s="10">
        <v>0.13</v>
      </c>
      <c r="F111" s="10">
        <v>0.13</v>
      </c>
      <c r="G111" s="10">
        <v>19.739999999999998</v>
      </c>
      <c r="H111" s="10">
        <v>81.900000000000006</v>
      </c>
      <c r="I111" s="10">
        <v>931</v>
      </c>
    </row>
    <row r="112" spans="1:9" ht="11.1" customHeight="1" x14ac:dyDescent="0.2">
      <c r="B112" s="15" t="s">
        <v>21</v>
      </c>
      <c r="C112" s="15"/>
      <c r="D112" s="9">
        <v>30</v>
      </c>
      <c r="E112" s="10">
        <v>1.5</v>
      </c>
      <c r="F112" s="10">
        <v>0.87</v>
      </c>
      <c r="G112" s="10">
        <v>12.5</v>
      </c>
      <c r="H112" s="10">
        <v>78.2</v>
      </c>
      <c r="I112" s="10">
        <v>693</v>
      </c>
    </row>
    <row r="113" spans="1:9" ht="11.1" customHeight="1" x14ac:dyDescent="0.2">
      <c r="A113" s="13" t="s">
        <v>22</v>
      </c>
      <c r="B113" s="13"/>
      <c r="C113" s="13"/>
      <c r="D113" s="9">
        <f>SUM(D109:D112)</f>
        <v>505</v>
      </c>
      <c r="E113" s="10">
        <f>SUM(E109:E112)</f>
        <v>14.72</v>
      </c>
      <c r="F113" s="10">
        <f>SUM(F109:F112)</f>
        <v>25.12</v>
      </c>
      <c r="G113" s="10">
        <f>SUM(G109:G112)</f>
        <v>86.81</v>
      </c>
      <c r="H113" s="10">
        <f>SUM(H109:H112)</f>
        <v>578.70000000000005</v>
      </c>
      <c r="I113" s="10"/>
    </row>
    <row r="114" spans="1:9" ht="11.1" customHeight="1" x14ac:dyDescent="0.2">
      <c r="A114" s="6" t="s">
        <v>23</v>
      </c>
      <c r="B114" s="18"/>
      <c r="C114" s="18"/>
      <c r="D114" s="7"/>
      <c r="E114" s="7"/>
      <c r="F114" s="7"/>
      <c r="G114" s="7"/>
      <c r="H114" s="7"/>
      <c r="I114" s="8"/>
    </row>
    <row r="115" spans="1:9" ht="21.95" customHeight="1" x14ac:dyDescent="0.2">
      <c r="B115" s="15" t="s">
        <v>91</v>
      </c>
      <c r="C115" s="15"/>
      <c r="D115" s="9">
        <v>200</v>
      </c>
      <c r="E115" s="10">
        <v>4.12</v>
      </c>
      <c r="F115" s="10">
        <v>6.29</v>
      </c>
      <c r="G115" s="10">
        <v>9.08</v>
      </c>
      <c r="H115" s="10">
        <v>114.28</v>
      </c>
      <c r="I115" s="10">
        <v>1175</v>
      </c>
    </row>
    <row r="116" spans="1:9" ht="11.1" customHeight="1" x14ac:dyDescent="0.2">
      <c r="B116" s="15" t="s">
        <v>111</v>
      </c>
      <c r="C116" s="15"/>
      <c r="D116" s="9">
        <v>240</v>
      </c>
      <c r="E116" s="10">
        <v>11.89</v>
      </c>
      <c r="F116" s="10">
        <v>11.89</v>
      </c>
      <c r="G116" s="10">
        <v>24.07</v>
      </c>
      <c r="H116" s="10">
        <v>497.22</v>
      </c>
      <c r="I116" s="10">
        <v>907.15</v>
      </c>
    </row>
    <row r="117" spans="1:9" ht="11.1" customHeight="1" x14ac:dyDescent="0.2">
      <c r="B117" s="15" t="s">
        <v>42</v>
      </c>
      <c r="C117" s="15"/>
      <c r="D117" s="9">
        <v>200</v>
      </c>
      <c r="E117" s="10">
        <v>0.3</v>
      </c>
      <c r="F117" s="10">
        <v>0</v>
      </c>
      <c r="G117" s="10">
        <v>20.28</v>
      </c>
      <c r="H117" s="10">
        <v>140</v>
      </c>
      <c r="I117" s="10">
        <v>588</v>
      </c>
    </row>
    <row r="118" spans="1:9" ht="11.1" customHeight="1" x14ac:dyDescent="0.2">
      <c r="B118" s="15" t="s">
        <v>29</v>
      </c>
      <c r="C118" s="15"/>
      <c r="D118" s="9">
        <v>30</v>
      </c>
      <c r="E118" s="10">
        <v>2.4300000000000002</v>
      </c>
      <c r="F118" s="10">
        <v>1</v>
      </c>
      <c r="G118" s="10">
        <v>12.24</v>
      </c>
      <c r="H118" s="10">
        <v>72.599999999999994</v>
      </c>
      <c r="I118" s="10">
        <v>897</v>
      </c>
    </row>
    <row r="119" spans="1:9" ht="11.1" customHeight="1" x14ac:dyDescent="0.2">
      <c r="B119" s="15" t="s">
        <v>30</v>
      </c>
      <c r="C119" s="15"/>
      <c r="D119" s="9">
        <v>30</v>
      </c>
      <c r="E119" s="10">
        <v>2.56</v>
      </c>
      <c r="F119" s="10">
        <v>1.2</v>
      </c>
      <c r="G119" s="10">
        <v>13.34</v>
      </c>
      <c r="H119" s="10">
        <v>77.760000000000005</v>
      </c>
      <c r="I119" s="10" t="s">
        <v>31</v>
      </c>
    </row>
    <row r="120" spans="1:9" ht="11.1" customHeight="1" x14ac:dyDescent="0.2">
      <c r="A120" s="13" t="s">
        <v>32</v>
      </c>
      <c r="B120" s="13"/>
      <c r="C120" s="13"/>
      <c r="D120" s="9">
        <f>SUM(D115:D119)</f>
        <v>700</v>
      </c>
      <c r="E120" s="10">
        <f>SUM(E115:E119)</f>
        <v>21.3</v>
      </c>
      <c r="F120" s="10">
        <f>SUM(F115:F119)</f>
        <v>20.38</v>
      </c>
      <c r="G120" s="10">
        <f>SUM(G115:G119)</f>
        <v>79.010000000000005</v>
      </c>
      <c r="H120" s="11">
        <f>SUM(H115:H119)</f>
        <v>901.86</v>
      </c>
      <c r="I120" s="10"/>
    </row>
    <row r="121" spans="1:9" ht="11.1" customHeight="1" x14ac:dyDescent="0.2">
      <c r="A121" s="13" t="s">
        <v>33</v>
      </c>
      <c r="B121" s="13"/>
      <c r="C121" s="13"/>
      <c r="D121" s="9">
        <f>SUM(D113+D120)</f>
        <v>1205</v>
      </c>
      <c r="E121" s="10">
        <f>SUM(E113+E120)</f>
        <v>36.020000000000003</v>
      </c>
      <c r="F121" s="10">
        <f>SUM(F113+F120)</f>
        <v>45.5</v>
      </c>
      <c r="G121" s="10">
        <f>SUM(G113+G120)</f>
        <v>165.82</v>
      </c>
      <c r="H121" s="10">
        <f>SUM(H113+H120)</f>
        <v>1480.56</v>
      </c>
      <c r="I121" s="10"/>
    </row>
    <row r="122" spans="1:9" ht="11.1" customHeight="1" x14ac:dyDescent="0.2">
      <c r="E122" s="2"/>
      <c r="F122" s="2"/>
      <c r="G122" s="2"/>
      <c r="H122" s="2"/>
      <c r="I122" s="4" t="s">
        <v>70</v>
      </c>
    </row>
    <row r="123" spans="1:9" ht="11.1" customHeight="1" x14ac:dyDescent="0.2">
      <c r="A123" s="3" t="s">
        <v>2</v>
      </c>
      <c r="D123" s="4" t="s">
        <v>3</v>
      </c>
      <c r="E123" s="1">
        <v>2</v>
      </c>
      <c r="G123" s="4" t="s">
        <v>5</v>
      </c>
      <c r="H123" s="1" t="s">
        <v>35</v>
      </c>
    </row>
    <row r="124" spans="1:9" s="1" customFormat="1" ht="20.100000000000001" customHeight="1" x14ac:dyDescent="0.2">
      <c r="A124" s="19" t="s">
        <v>7</v>
      </c>
      <c r="B124" s="19" t="s">
        <v>8</v>
      </c>
      <c r="C124" s="19"/>
      <c r="D124" s="19" t="s">
        <v>9</v>
      </c>
      <c r="E124" s="23" t="s">
        <v>10</v>
      </c>
      <c r="F124" s="23"/>
      <c r="G124" s="23"/>
      <c r="H124" s="19" t="s">
        <v>11</v>
      </c>
      <c r="I124" s="19" t="s">
        <v>12</v>
      </c>
    </row>
    <row r="125" spans="1:9" s="1" customFormat="1" ht="21.95" customHeight="1" x14ac:dyDescent="0.2">
      <c r="A125" s="20"/>
      <c r="B125" s="21"/>
      <c r="C125" s="22"/>
      <c r="D125" s="20"/>
      <c r="E125" s="5" t="s">
        <v>13</v>
      </c>
      <c r="F125" s="5" t="s">
        <v>14</v>
      </c>
      <c r="G125" s="5" t="s">
        <v>15</v>
      </c>
      <c r="H125" s="20"/>
      <c r="I125" s="20"/>
    </row>
    <row r="126" spans="1:9" ht="11.1" customHeight="1" x14ac:dyDescent="0.2">
      <c r="A126" s="6" t="s">
        <v>16</v>
      </c>
      <c r="B126" s="18"/>
      <c r="C126" s="18"/>
      <c r="D126" s="7"/>
      <c r="E126" s="7"/>
      <c r="F126" s="7"/>
      <c r="G126" s="7"/>
      <c r="H126" s="7"/>
      <c r="I126" s="8"/>
    </row>
    <row r="127" spans="1:9" ht="11.1" customHeight="1" x14ac:dyDescent="0.2">
      <c r="B127" s="15" t="s">
        <v>112</v>
      </c>
      <c r="C127" s="15"/>
      <c r="D127" s="9">
        <v>90</v>
      </c>
      <c r="E127" s="10">
        <v>8.9600000000000009</v>
      </c>
      <c r="F127" s="10">
        <v>8.2799999999999994</v>
      </c>
      <c r="G127" s="10">
        <v>3.24</v>
      </c>
      <c r="H127" s="10">
        <v>148</v>
      </c>
      <c r="I127" s="10" t="s">
        <v>73</v>
      </c>
    </row>
    <row r="128" spans="1:9" ht="11.1" customHeight="1" x14ac:dyDescent="0.2">
      <c r="B128" s="15" t="s">
        <v>41</v>
      </c>
      <c r="C128" s="15"/>
      <c r="D128" s="9">
        <v>150</v>
      </c>
      <c r="E128" s="10">
        <v>3.6</v>
      </c>
      <c r="F128" s="10">
        <v>6</v>
      </c>
      <c r="G128" s="10">
        <v>24.05</v>
      </c>
      <c r="H128" s="10">
        <v>202.4</v>
      </c>
      <c r="I128" s="10">
        <v>512</v>
      </c>
    </row>
    <row r="129" spans="1:9" ht="11.1" customHeight="1" x14ac:dyDescent="0.2">
      <c r="B129" s="15" t="s">
        <v>47</v>
      </c>
      <c r="C129" s="15"/>
      <c r="D129" s="9">
        <v>200</v>
      </c>
      <c r="E129" s="10"/>
      <c r="F129" s="10"/>
      <c r="G129" s="10">
        <v>10.97</v>
      </c>
      <c r="H129" s="10">
        <v>59.9</v>
      </c>
      <c r="I129" s="10" t="s">
        <v>48</v>
      </c>
    </row>
    <row r="130" spans="1:9" ht="11.1" customHeight="1" x14ac:dyDescent="0.2">
      <c r="B130" s="15" t="s">
        <v>29</v>
      </c>
      <c r="C130" s="15"/>
      <c r="D130" s="9">
        <v>30</v>
      </c>
      <c r="E130" s="10">
        <v>3.21</v>
      </c>
      <c r="F130" s="10">
        <v>1.35</v>
      </c>
      <c r="G130" s="10">
        <v>13.05</v>
      </c>
      <c r="H130" s="10">
        <v>72.599999999999994</v>
      </c>
      <c r="I130" s="10">
        <v>897</v>
      </c>
    </row>
    <row r="131" spans="1:9" ht="11.1" customHeight="1" x14ac:dyDescent="0.2">
      <c r="B131" s="15" t="s">
        <v>30</v>
      </c>
      <c r="C131" s="15"/>
      <c r="D131" s="9">
        <v>30</v>
      </c>
      <c r="E131" s="10">
        <v>2.5499999999999998</v>
      </c>
      <c r="F131" s="10">
        <v>0.99</v>
      </c>
      <c r="G131" s="10">
        <v>14.55</v>
      </c>
      <c r="H131" s="10">
        <v>77.7</v>
      </c>
      <c r="I131" s="10" t="s">
        <v>31</v>
      </c>
    </row>
    <row r="132" spans="1:9" ht="11.1" customHeight="1" x14ac:dyDescent="0.2">
      <c r="A132" s="13" t="s">
        <v>22</v>
      </c>
      <c r="B132" s="13"/>
      <c r="C132" s="13"/>
      <c r="D132" s="9">
        <v>500</v>
      </c>
      <c r="E132" s="10">
        <f>SUM(E127:E131)</f>
        <v>18.32</v>
      </c>
      <c r="F132" s="10">
        <f>SUM(F127:F131)</f>
        <v>16.619999999999997</v>
      </c>
      <c r="G132" s="10">
        <f>SUM(G127:G131)</f>
        <v>65.86</v>
      </c>
      <c r="H132" s="10">
        <f>SUM(H127:H131)</f>
        <v>560.6</v>
      </c>
      <c r="I132" s="10"/>
    </row>
    <row r="133" spans="1:9" ht="11.1" customHeight="1" x14ac:dyDescent="0.2">
      <c r="A133" s="6" t="s">
        <v>23</v>
      </c>
      <c r="B133" s="18"/>
      <c r="C133" s="18"/>
      <c r="D133" s="7"/>
      <c r="E133" s="7"/>
      <c r="F133" s="7"/>
      <c r="G133" s="7"/>
      <c r="H133" s="7"/>
      <c r="I133" s="8"/>
    </row>
    <row r="134" spans="1:9" ht="22.5" customHeight="1" x14ac:dyDescent="0.2">
      <c r="B134" s="16" t="s">
        <v>92</v>
      </c>
      <c r="C134" s="17"/>
      <c r="D134" s="9">
        <v>200</v>
      </c>
      <c r="E134" s="10">
        <v>5.85</v>
      </c>
      <c r="F134" s="10">
        <v>5.69</v>
      </c>
      <c r="G134" s="10">
        <v>17.18</v>
      </c>
      <c r="H134" s="10">
        <v>152.9</v>
      </c>
      <c r="I134" s="10">
        <v>138</v>
      </c>
    </row>
    <row r="135" spans="1:9" ht="11.1" customHeight="1" x14ac:dyDescent="0.2">
      <c r="B135" s="15" t="s">
        <v>74</v>
      </c>
      <c r="C135" s="15"/>
      <c r="D135" s="9">
        <v>20</v>
      </c>
      <c r="E135" s="10">
        <v>2.6</v>
      </c>
      <c r="F135" s="10">
        <v>0</v>
      </c>
      <c r="G135" s="10">
        <v>15.62</v>
      </c>
      <c r="H135" s="10">
        <v>102</v>
      </c>
      <c r="I135" s="10">
        <v>943</v>
      </c>
    </row>
    <row r="136" spans="1:9" ht="11.1" customHeight="1" x14ac:dyDescent="0.2">
      <c r="B136" s="15" t="s">
        <v>113</v>
      </c>
      <c r="C136" s="15"/>
      <c r="D136" s="9">
        <v>100</v>
      </c>
      <c r="E136" s="10">
        <v>14.64</v>
      </c>
      <c r="F136" s="10">
        <v>21.29</v>
      </c>
      <c r="G136" s="10">
        <v>21.23</v>
      </c>
      <c r="H136" s="10">
        <v>279.10000000000002</v>
      </c>
      <c r="I136" s="10" t="s">
        <v>75</v>
      </c>
    </row>
    <row r="137" spans="1:9" ht="11.1" customHeight="1" x14ac:dyDescent="0.2">
      <c r="B137" s="15" t="s">
        <v>68</v>
      </c>
      <c r="C137" s="15"/>
      <c r="D137" s="9">
        <v>150</v>
      </c>
      <c r="E137" s="10">
        <v>3.3</v>
      </c>
      <c r="F137" s="10">
        <v>5.61</v>
      </c>
      <c r="G137" s="10">
        <v>26.9</v>
      </c>
      <c r="H137" s="10">
        <v>171.6</v>
      </c>
      <c r="I137" s="10" t="s">
        <v>69</v>
      </c>
    </row>
    <row r="138" spans="1:9" ht="11.1" customHeight="1" x14ac:dyDescent="0.2">
      <c r="B138" s="15" t="s">
        <v>76</v>
      </c>
      <c r="C138" s="15"/>
      <c r="D138" s="9">
        <v>200</v>
      </c>
      <c r="E138" s="10">
        <v>0.15</v>
      </c>
      <c r="F138" s="10">
        <v>0.06</v>
      </c>
      <c r="G138" s="10">
        <v>17.059999999999999</v>
      </c>
      <c r="H138" s="10">
        <v>50.4</v>
      </c>
      <c r="I138" s="10">
        <v>917.02</v>
      </c>
    </row>
    <row r="139" spans="1:9" ht="11.1" customHeight="1" x14ac:dyDescent="0.2">
      <c r="B139" s="15" t="s">
        <v>29</v>
      </c>
      <c r="C139" s="15"/>
      <c r="D139" s="9">
        <v>30</v>
      </c>
      <c r="E139" s="10">
        <v>2.4300000000000002</v>
      </c>
      <c r="F139" s="10">
        <v>1</v>
      </c>
      <c r="G139" s="10">
        <v>12.24</v>
      </c>
      <c r="H139" s="10">
        <v>72.599999999999994</v>
      </c>
      <c r="I139" s="10">
        <v>897</v>
      </c>
    </row>
    <row r="140" spans="1:9" ht="11.1" customHeight="1" x14ac:dyDescent="0.2">
      <c r="B140" s="15" t="s">
        <v>30</v>
      </c>
      <c r="C140" s="15"/>
      <c r="D140" s="9">
        <v>30</v>
      </c>
      <c r="E140" s="10">
        <v>2.56</v>
      </c>
      <c r="F140" s="10">
        <v>1.2</v>
      </c>
      <c r="G140" s="10">
        <v>13.34</v>
      </c>
      <c r="H140" s="10">
        <v>77.760000000000005</v>
      </c>
      <c r="I140" s="10" t="s">
        <v>31</v>
      </c>
    </row>
    <row r="141" spans="1:9" ht="11.1" customHeight="1" x14ac:dyDescent="0.2">
      <c r="A141" s="13" t="s">
        <v>32</v>
      </c>
      <c r="B141" s="13"/>
      <c r="C141" s="13"/>
      <c r="D141" s="9">
        <f>SUM(D134:D140)</f>
        <v>730</v>
      </c>
      <c r="E141" s="10">
        <f>SUM(E134:E140)</f>
        <v>31.529999999999998</v>
      </c>
      <c r="F141" s="10">
        <f>SUM(F134:F140)</f>
        <v>34.850000000000009</v>
      </c>
      <c r="G141" s="10">
        <f>SUM(G134:G140)</f>
        <v>123.57000000000001</v>
      </c>
      <c r="H141" s="10">
        <f>SUM(H134:H140)</f>
        <v>906.36</v>
      </c>
      <c r="I141" s="10"/>
    </row>
    <row r="142" spans="1:9" s="1" customFormat="1" ht="11.1" customHeight="1" x14ac:dyDescent="0.2">
      <c r="A142" s="13" t="s">
        <v>33</v>
      </c>
      <c r="B142" s="13"/>
      <c r="C142" s="13"/>
      <c r="D142" s="9">
        <f>SUM(D132+D141)</f>
        <v>1230</v>
      </c>
      <c r="E142" s="10">
        <f>SUM(E132+E141)</f>
        <v>49.849999999999994</v>
      </c>
      <c r="F142" s="10">
        <f>SUM(F132+F141)</f>
        <v>51.470000000000006</v>
      </c>
      <c r="G142" s="10">
        <f>SUM(G132+G141)</f>
        <v>189.43</v>
      </c>
      <c r="H142" s="10">
        <f>SUM(H132+H141)</f>
        <v>1466.96</v>
      </c>
      <c r="I142" s="10"/>
    </row>
    <row r="143" spans="1:9" ht="11.1" customHeight="1" x14ac:dyDescent="0.2">
      <c r="E143" s="2"/>
      <c r="F143" s="2"/>
      <c r="G143" s="2"/>
      <c r="H143" s="2"/>
      <c r="I143" s="4" t="s">
        <v>72</v>
      </c>
    </row>
    <row r="144" spans="1:9" ht="11.1" customHeight="1" x14ac:dyDescent="0.2">
      <c r="A144" s="3" t="s">
        <v>2</v>
      </c>
      <c r="D144" s="4" t="s">
        <v>3</v>
      </c>
      <c r="E144" s="1">
        <v>2</v>
      </c>
      <c r="G144" s="4" t="s">
        <v>5</v>
      </c>
      <c r="H144" s="1" t="s">
        <v>44</v>
      </c>
    </row>
    <row r="145" spans="1:9" s="1" customFormat="1" ht="20.100000000000001" customHeight="1" x14ac:dyDescent="0.2">
      <c r="A145" s="19" t="s">
        <v>7</v>
      </c>
      <c r="B145" s="19" t="s">
        <v>8</v>
      </c>
      <c r="C145" s="19"/>
      <c r="D145" s="19" t="s">
        <v>9</v>
      </c>
      <c r="E145" s="23" t="s">
        <v>10</v>
      </c>
      <c r="F145" s="23"/>
      <c r="G145" s="23"/>
      <c r="H145" s="19" t="s">
        <v>11</v>
      </c>
      <c r="I145" s="19" t="s">
        <v>12</v>
      </c>
    </row>
    <row r="146" spans="1:9" s="1" customFormat="1" ht="21.95" customHeight="1" x14ac:dyDescent="0.2">
      <c r="A146" s="20"/>
      <c r="B146" s="21"/>
      <c r="C146" s="22"/>
      <c r="D146" s="20"/>
      <c r="E146" s="5" t="s">
        <v>13</v>
      </c>
      <c r="F146" s="5" t="s">
        <v>14</v>
      </c>
      <c r="G146" s="5" t="s">
        <v>15</v>
      </c>
      <c r="H146" s="20"/>
      <c r="I146" s="20"/>
    </row>
    <row r="147" spans="1:9" ht="11.1" customHeight="1" x14ac:dyDescent="0.2">
      <c r="A147" s="6" t="s">
        <v>16</v>
      </c>
      <c r="B147" s="18"/>
      <c r="C147" s="18"/>
      <c r="D147" s="7"/>
      <c r="E147" s="7"/>
      <c r="F147" s="7"/>
      <c r="G147" s="7"/>
      <c r="H147" s="7"/>
      <c r="I147" s="8"/>
    </row>
    <row r="148" spans="1:9" ht="11.1" customHeight="1" x14ac:dyDescent="0.2">
      <c r="B148" s="15" t="s">
        <v>114</v>
      </c>
      <c r="C148" s="15"/>
      <c r="D148" s="9">
        <v>240</v>
      </c>
      <c r="E148" s="10">
        <v>9.2799999999999994</v>
      </c>
      <c r="F148" s="10">
        <v>7.26</v>
      </c>
      <c r="G148" s="10">
        <v>22.68</v>
      </c>
      <c r="H148" s="10">
        <v>293.5</v>
      </c>
      <c r="I148" s="10">
        <v>907.16</v>
      </c>
    </row>
    <row r="149" spans="1:9" ht="11.1" customHeight="1" x14ac:dyDescent="0.2">
      <c r="B149" s="15" t="s">
        <v>20</v>
      </c>
      <c r="C149" s="15"/>
      <c r="D149" s="9">
        <v>200</v>
      </c>
      <c r="E149" s="10">
        <v>0.1</v>
      </c>
      <c r="F149" s="10">
        <v>0.04</v>
      </c>
      <c r="G149" s="10">
        <v>15.7</v>
      </c>
      <c r="H149" s="10">
        <v>64.3</v>
      </c>
      <c r="I149" s="10">
        <v>971</v>
      </c>
    </row>
    <row r="150" spans="1:9" ht="11.1" customHeight="1" x14ac:dyDescent="0.2">
      <c r="B150" s="15" t="s">
        <v>78</v>
      </c>
      <c r="C150" s="15"/>
      <c r="D150" s="9">
        <v>10</v>
      </c>
      <c r="E150" s="10">
        <v>2.69</v>
      </c>
      <c r="F150" s="10">
        <v>3</v>
      </c>
      <c r="G150" s="10">
        <v>0</v>
      </c>
      <c r="H150" s="10">
        <v>36.299999999999997</v>
      </c>
      <c r="I150" s="10">
        <v>97</v>
      </c>
    </row>
    <row r="151" spans="1:9" ht="11.1" customHeight="1" x14ac:dyDescent="0.2">
      <c r="B151" s="15" t="s">
        <v>29</v>
      </c>
      <c r="C151" s="15"/>
      <c r="D151" s="9">
        <v>30</v>
      </c>
      <c r="E151" s="10">
        <v>2.4300000000000002</v>
      </c>
      <c r="F151" s="10">
        <v>1</v>
      </c>
      <c r="G151" s="10">
        <v>12.24</v>
      </c>
      <c r="H151" s="10">
        <v>72.599999999999994</v>
      </c>
      <c r="I151" s="10">
        <v>897</v>
      </c>
    </row>
    <row r="152" spans="1:9" ht="11.1" customHeight="1" x14ac:dyDescent="0.2">
      <c r="B152" s="15" t="s">
        <v>30</v>
      </c>
      <c r="C152" s="15"/>
      <c r="D152" s="9">
        <v>30</v>
      </c>
      <c r="E152" s="10">
        <v>2.56</v>
      </c>
      <c r="F152" s="10">
        <v>1.2</v>
      </c>
      <c r="G152" s="10">
        <v>13.34</v>
      </c>
      <c r="H152" s="10">
        <v>77.760000000000005</v>
      </c>
      <c r="I152" s="10" t="s">
        <v>31</v>
      </c>
    </row>
    <row r="153" spans="1:9" ht="11.1" customHeight="1" x14ac:dyDescent="0.2">
      <c r="A153" s="13" t="s">
        <v>22</v>
      </c>
      <c r="B153" s="13"/>
      <c r="C153" s="13"/>
      <c r="D153" s="9">
        <v>510</v>
      </c>
      <c r="E153" s="10">
        <f>SUM(E148:E152)</f>
        <v>17.059999999999999</v>
      </c>
      <c r="F153" s="10">
        <f>SUM(F148:F152)</f>
        <v>12.5</v>
      </c>
      <c r="G153" s="10">
        <f>SUM(G148:G152)</f>
        <v>63.959999999999994</v>
      </c>
      <c r="H153" s="12">
        <f>SUM(H148:H152)</f>
        <v>544.46</v>
      </c>
      <c r="I153" s="10"/>
    </row>
    <row r="154" spans="1:9" ht="11.1" customHeight="1" x14ac:dyDescent="0.2">
      <c r="A154" s="6" t="s">
        <v>23</v>
      </c>
      <c r="B154" s="18"/>
      <c r="C154" s="18"/>
      <c r="D154" s="7"/>
      <c r="E154" s="7"/>
      <c r="F154" s="7"/>
      <c r="G154" s="7"/>
      <c r="H154" s="7"/>
      <c r="I154" s="8"/>
    </row>
    <row r="155" spans="1:9" ht="11.1" customHeight="1" x14ac:dyDescent="0.2">
      <c r="B155" s="15" t="s">
        <v>39</v>
      </c>
      <c r="C155" s="15"/>
      <c r="D155" s="9">
        <v>60</v>
      </c>
      <c r="E155" s="10">
        <v>0.48</v>
      </c>
      <c r="F155" s="10">
        <v>0.06</v>
      </c>
      <c r="G155" s="10">
        <v>1.68</v>
      </c>
      <c r="H155" s="10">
        <v>9</v>
      </c>
      <c r="I155" s="10">
        <v>836</v>
      </c>
    </row>
    <row r="156" spans="1:9" ht="21.95" customHeight="1" x14ac:dyDescent="0.2">
      <c r="B156" s="15" t="s">
        <v>107</v>
      </c>
      <c r="C156" s="15"/>
      <c r="D156" s="9">
        <v>200</v>
      </c>
      <c r="E156" s="10">
        <v>3.55</v>
      </c>
      <c r="F156" s="10">
        <v>4.71</v>
      </c>
      <c r="G156" s="10">
        <v>10.1</v>
      </c>
      <c r="H156" s="10">
        <v>106.62</v>
      </c>
      <c r="I156" s="10" t="s">
        <v>24</v>
      </c>
    </row>
    <row r="157" spans="1:9" ht="11.1" customHeight="1" x14ac:dyDescent="0.2">
      <c r="B157" s="15" t="s">
        <v>105</v>
      </c>
      <c r="C157" s="15"/>
      <c r="D157" s="9">
        <v>100</v>
      </c>
      <c r="E157" s="10">
        <v>14.85</v>
      </c>
      <c r="F157" s="10">
        <v>11</v>
      </c>
      <c r="G157" s="10">
        <v>23.4</v>
      </c>
      <c r="H157" s="10">
        <v>298.10000000000002</v>
      </c>
      <c r="I157" s="10" t="s">
        <v>60</v>
      </c>
    </row>
    <row r="158" spans="1:9" ht="11.1" customHeight="1" x14ac:dyDescent="0.2">
      <c r="B158" s="15" t="s">
        <v>79</v>
      </c>
      <c r="C158" s="15"/>
      <c r="D158" s="9">
        <v>150</v>
      </c>
      <c r="E158" s="10">
        <v>3.31</v>
      </c>
      <c r="F158" s="10">
        <v>7.88</v>
      </c>
      <c r="G158" s="10">
        <v>22.96</v>
      </c>
      <c r="H158" s="10">
        <v>176.2</v>
      </c>
      <c r="I158" s="10">
        <v>911.02</v>
      </c>
    </row>
    <row r="159" spans="1:9" ht="11.1" customHeight="1" x14ac:dyDescent="0.2">
      <c r="B159" s="15" t="s">
        <v>80</v>
      </c>
      <c r="C159" s="15"/>
      <c r="D159" s="9">
        <v>200</v>
      </c>
      <c r="E159" s="10">
        <v>0.11</v>
      </c>
      <c r="F159" s="10">
        <v>0</v>
      </c>
      <c r="G159" s="10">
        <v>23.88</v>
      </c>
      <c r="H159" s="10">
        <v>99.1</v>
      </c>
      <c r="I159" s="10">
        <v>912</v>
      </c>
    </row>
    <row r="160" spans="1:9" ht="11.1" customHeight="1" x14ac:dyDescent="0.2">
      <c r="B160" s="15" t="s">
        <v>29</v>
      </c>
      <c r="C160" s="15"/>
      <c r="D160" s="9">
        <v>30</v>
      </c>
      <c r="E160" s="10">
        <v>2.4300000000000002</v>
      </c>
      <c r="F160" s="10">
        <v>1</v>
      </c>
      <c r="G160" s="10">
        <v>12.24</v>
      </c>
      <c r="H160" s="10">
        <v>72.599999999999994</v>
      </c>
      <c r="I160" s="10">
        <v>897</v>
      </c>
    </row>
    <row r="161" spans="1:9" ht="11.1" customHeight="1" x14ac:dyDescent="0.2">
      <c r="B161" s="15" t="s">
        <v>30</v>
      </c>
      <c r="C161" s="15"/>
      <c r="D161" s="9">
        <v>30</v>
      </c>
      <c r="E161" s="10">
        <v>2.56</v>
      </c>
      <c r="F161" s="10">
        <v>1.2</v>
      </c>
      <c r="G161" s="10">
        <v>13.34</v>
      </c>
      <c r="H161" s="10">
        <v>77.760000000000005</v>
      </c>
      <c r="I161" s="10" t="s">
        <v>31</v>
      </c>
    </row>
    <row r="162" spans="1:9" ht="11.1" customHeight="1" x14ac:dyDescent="0.2">
      <c r="A162" s="13" t="s">
        <v>32</v>
      </c>
      <c r="B162" s="13"/>
      <c r="C162" s="13"/>
      <c r="D162" s="9">
        <f>SUM(D155:D161)</f>
        <v>770</v>
      </c>
      <c r="E162" s="10">
        <f>SUM(E155:E161)</f>
        <v>27.289999999999996</v>
      </c>
      <c r="F162" s="10">
        <f>SUM(F155:F161)</f>
        <v>25.849999999999998</v>
      </c>
      <c r="G162" s="10">
        <f>SUM(G155:G161)</f>
        <v>107.6</v>
      </c>
      <c r="H162" s="12">
        <f>SUM(H155:H161)</f>
        <v>839.38000000000011</v>
      </c>
      <c r="I162" s="10"/>
    </row>
    <row r="163" spans="1:9" ht="11.1" customHeight="1" x14ac:dyDescent="0.2">
      <c r="A163" s="13" t="s">
        <v>33</v>
      </c>
      <c r="B163" s="13"/>
      <c r="C163" s="13"/>
      <c r="D163" s="9">
        <f>SUM(D153+D162)</f>
        <v>1280</v>
      </c>
      <c r="E163" s="10">
        <f>SUM(E153+E162)</f>
        <v>44.349999999999994</v>
      </c>
      <c r="F163" s="10">
        <f>SUM(F153+F162)</f>
        <v>38.349999999999994</v>
      </c>
      <c r="G163" s="10">
        <f>SUM(G153+G162)</f>
        <v>171.56</v>
      </c>
      <c r="H163" s="10">
        <f>SUM(H153+H162)</f>
        <v>1383.8400000000001</v>
      </c>
      <c r="I163" s="10"/>
    </row>
    <row r="164" spans="1:9" ht="11.1" customHeight="1" x14ac:dyDescent="0.2">
      <c r="E164" s="2"/>
      <c r="F164" s="2"/>
      <c r="G164" s="2"/>
      <c r="H164" s="2"/>
      <c r="I164" s="4" t="s">
        <v>77</v>
      </c>
    </row>
    <row r="165" spans="1:9" ht="11.1" customHeight="1" x14ac:dyDescent="0.2">
      <c r="A165" s="3" t="s">
        <v>2</v>
      </c>
      <c r="D165" s="4" t="s">
        <v>3</v>
      </c>
      <c r="E165" s="1">
        <v>2</v>
      </c>
      <c r="G165" s="4" t="s">
        <v>5</v>
      </c>
      <c r="H165" s="1" t="s">
        <v>55</v>
      </c>
    </row>
    <row r="166" spans="1:9" s="1" customFormat="1" ht="20.100000000000001" customHeight="1" x14ac:dyDescent="0.2">
      <c r="A166" s="19" t="s">
        <v>7</v>
      </c>
      <c r="B166" s="19" t="s">
        <v>8</v>
      </c>
      <c r="C166" s="19"/>
      <c r="D166" s="19" t="s">
        <v>9</v>
      </c>
      <c r="E166" s="23" t="s">
        <v>10</v>
      </c>
      <c r="F166" s="23"/>
      <c r="G166" s="23"/>
      <c r="H166" s="19" t="s">
        <v>11</v>
      </c>
      <c r="I166" s="19" t="s">
        <v>12</v>
      </c>
    </row>
    <row r="167" spans="1:9" s="1" customFormat="1" ht="21.95" customHeight="1" x14ac:dyDescent="0.2">
      <c r="A167" s="20"/>
      <c r="B167" s="21"/>
      <c r="C167" s="22"/>
      <c r="D167" s="20"/>
      <c r="E167" s="5" t="s">
        <v>13</v>
      </c>
      <c r="F167" s="5" t="s">
        <v>14</v>
      </c>
      <c r="G167" s="5" t="s">
        <v>15</v>
      </c>
      <c r="H167" s="20"/>
      <c r="I167" s="20"/>
    </row>
    <row r="168" spans="1:9" ht="11.1" customHeight="1" x14ac:dyDescent="0.2">
      <c r="A168" s="6" t="s">
        <v>16</v>
      </c>
      <c r="B168" s="18"/>
      <c r="C168" s="18"/>
      <c r="D168" s="7"/>
      <c r="E168" s="7"/>
      <c r="F168" s="7"/>
      <c r="G168" s="7"/>
      <c r="H168" s="7"/>
      <c r="I168" s="8"/>
    </row>
    <row r="169" spans="1:9" ht="21.95" customHeight="1" x14ac:dyDescent="0.2">
      <c r="B169" s="15" t="s">
        <v>115</v>
      </c>
      <c r="C169" s="15"/>
      <c r="D169" s="9">
        <v>200</v>
      </c>
      <c r="E169" s="10">
        <v>6.73</v>
      </c>
      <c r="F169" s="10">
        <v>8.73</v>
      </c>
      <c r="G169" s="10">
        <v>19.079999999999998</v>
      </c>
      <c r="H169" s="10">
        <v>271.39999999999998</v>
      </c>
      <c r="I169" s="10">
        <v>850</v>
      </c>
    </row>
    <row r="170" spans="1:9" ht="11.1" customHeight="1" x14ac:dyDescent="0.2">
      <c r="B170" s="15" t="s">
        <v>104</v>
      </c>
      <c r="C170" s="15"/>
      <c r="D170" s="9">
        <v>60</v>
      </c>
      <c r="E170" s="10">
        <v>6.2</v>
      </c>
      <c r="F170" s="10">
        <v>3.6</v>
      </c>
      <c r="G170" s="10">
        <v>8.15</v>
      </c>
      <c r="H170" s="10">
        <v>90.4</v>
      </c>
      <c r="I170" s="10" t="s">
        <v>57</v>
      </c>
    </row>
    <row r="171" spans="1:9" ht="11.1" customHeight="1" x14ac:dyDescent="0.2">
      <c r="B171" s="15" t="s">
        <v>18</v>
      </c>
      <c r="C171" s="15"/>
      <c r="D171" s="9">
        <v>20</v>
      </c>
      <c r="E171" s="10">
        <v>0.4</v>
      </c>
      <c r="F171" s="10"/>
      <c r="G171" s="10">
        <v>6.5</v>
      </c>
      <c r="H171" s="10">
        <v>25</v>
      </c>
      <c r="I171" s="10" t="s">
        <v>19</v>
      </c>
    </row>
    <row r="172" spans="1:9" ht="11.1" customHeight="1" x14ac:dyDescent="0.2">
      <c r="B172" s="15" t="s">
        <v>38</v>
      </c>
      <c r="C172" s="15"/>
      <c r="D172" s="9">
        <v>200</v>
      </c>
      <c r="E172" s="10">
        <v>0.09</v>
      </c>
      <c r="F172" s="10">
        <v>0</v>
      </c>
      <c r="G172" s="10">
        <v>15.16</v>
      </c>
      <c r="H172" s="10">
        <v>79.8</v>
      </c>
      <c r="I172" s="10">
        <v>686</v>
      </c>
    </row>
    <row r="173" spans="1:9" ht="11.1" customHeight="1" x14ac:dyDescent="0.2">
      <c r="B173" s="15" t="s">
        <v>21</v>
      </c>
      <c r="C173" s="15"/>
      <c r="D173" s="9">
        <v>30</v>
      </c>
      <c r="E173" s="10">
        <v>1.5</v>
      </c>
      <c r="F173" s="10">
        <v>0.87</v>
      </c>
      <c r="G173" s="10">
        <v>12.5</v>
      </c>
      <c r="H173" s="10">
        <v>78.2</v>
      </c>
      <c r="I173" s="10">
        <v>693</v>
      </c>
    </row>
    <row r="174" spans="1:9" ht="11.1" customHeight="1" x14ac:dyDescent="0.2">
      <c r="A174" s="13" t="s">
        <v>22</v>
      </c>
      <c r="B174" s="13"/>
      <c r="C174" s="13"/>
      <c r="D174" s="9">
        <v>510</v>
      </c>
      <c r="E174" s="10">
        <f>SUM(E169:E173)</f>
        <v>14.92</v>
      </c>
      <c r="F174" s="10">
        <f>SUM(F169:F173)</f>
        <v>13.2</v>
      </c>
      <c r="G174" s="10">
        <f>SUM(G169:G173)</f>
        <v>61.39</v>
      </c>
      <c r="H174" s="12">
        <f>SUM(H169:H173)</f>
        <v>544.79999999999995</v>
      </c>
      <c r="I174" s="10"/>
    </row>
    <row r="175" spans="1:9" ht="11.1" customHeight="1" x14ac:dyDescent="0.2">
      <c r="A175" s="6" t="s">
        <v>23</v>
      </c>
      <c r="B175" s="18"/>
      <c r="C175" s="18"/>
      <c r="D175" s="7"/>
      <c r="E175" s="7"/>
      <c r="F175" s="7"/>
      <c r="G175" s="7"/>
      <c r="H175" s="7"/>
      <c r="I175" s="8"/>
    </row>
    <row r="176" spans="1:9" ht="11.1" customHeight="1" x14ac:dyDescent="0.2">
      <c r="B176" s="15" t="s">
        <v>67</v>
      </c>
      <c r="C176" s="15"/>
      <c r="D176" s="9">
        <v>60</v>
      </c>
      <c r="E176" s="10">
        <v>0.66</v>
      </c>
      <c r="F176" s="10">
        <v>0.12</v>
      </c>
      <c r="G176" s="10">
        <v>2.33</v>
      </c>
      <c r="H176" s="10">
        <v>14.4</v>
      </c>
      <c r="I176" s="10">
        <v>835</v>
      </c>
    </row>
    <row r="177" spans="1:9" ht="11.1" customHeight="1" x14ac:dyDescent="0.2">
      <c r="B177" s="15" t="s">
        <v>82</v>
      </c>
      <c r="C177" s="15"/>
      <c r="D177" s="9">
        <v>200</v>
      </c>
      <c r="E177" s="10">
        <v>6.58</v>
      </c>
      <c r="F177" s="10">
        <v>6.8</v>
      </c>
      <c r="G177" s="10">
        <v>3.94</v>
      </c>
      <c r="H177" s="10">
        <v>135.84</v>
      </c>
      <c r="I177" s="10">
        <v>181.07</v>
      </c>
    </row>
    <row r="178" spans="1:9" ht="11.1" customHeight="1" x14ac:dyDescent="0.2">
      <c r="B178" s="15" t="s">
        <v>100</v>
      </c>
      <c r="C178" s="15"/>
      <c r="D178" s="9">
        <v>90</v>
      </c>
      <c r="E178" s="10">
        <v>3.3</v>
      </c>
      <c r="F178" s="10">
        <v>6.26</v>
      </c>
      <c r="G178" s="10">
        <v>9.99</v>
      </c>
      <c r="H178" s="10">
        <v>230.1</v>
      </c>
      <c r="I178" s="10" t="s">
        <v>40</v>
      </c>
    </row>
    <row r="179" spans="1:9" ht="11.1" customHeight="1" x14ac:dyDescent="0.2">
      <c r="B179" s="15" t="s">
        <v>51</v>
      </c>
      <c r="C179" s="15"/>
      <c r="D179" s="9">
        <v>150</v>
      </c>
      <c r="E179" s="10">
        <v>4.03</v>
      </c>
      <c r="F179" s="10">
        <v>4.12</v>
      </c>
      <c r="G179" s="10">
        <v>25.5</v>
      </c>
      <c r="H179" s="10">
        <v>171</v>
      </c>
      <c r="I179" s="10" t="s">
        <v>52</v>
      </c>
    </row>
    <row r="180" spans="1:9" ht="11.1" customHeight="1" x14ac:dyDescent="0.2">
      <c r="B180" s="15" t="s">
        <v>76</v>
      </c>
      <c r="C180" s="15"/>
      <c r="D180" s="9">
        <v>200</v>
      </c>
      <c r="E180" s="10">
        <v>0.15</v>
      </c>
      <c r="F180" s="10">
        <v>0.06</v>
      </c>
      <c r="G180" s="10">
        <v>17.059999999999999</v>
      </c>
      <c r="H180" s="10">
        <v>50.4</v>
      </c>
      <c r="I180" s="10">
        <v>917.02</v>
      </c>
    </row>
    <row r="181" spans="1:9" ht="11.1" customHeight="1" x14ac:dyDescent="0.2">
      <c r="B181" s="15" t="s">
        <v>29</v>
      </c>
      <c r="C181" s="15"/>
      <c r="D181" s="9">
        <v>30</v>
      </c>
      <c r="E181" s="10">
        <v>2.4300000000000002</v>
      </c>
      <c r="F181" s="10">
        <v>1</v>
      </c>
      <c r="G181" s="10">
        <v>12.24</v>
      </c>
      <c r="H181" s="10">
        <v>72.599999999999994</v>
      </c>
      <c r="I181" s="10">
        <v>897</v>
      </c>
    </row>
    <row r="182" spans="1:9" ht="11.1" customHeight="1" x14ac:dyDescent="0.2">
      <c r="B182" s="15" t="s">
        <v>30</v>
      </c>
      <c r="C182" s="15"/>
      <c r="D182" s="9">
        <v>30</v>
      </c>
      <c r="E182" s="10">
        <v>2.56</v>
      </c>
      <c r="F182" s="10">
        <v>1.2</v>
      </c>
      <c r="G182" s="10">
        <v>13.34</v>
      </c>
      <c r="H182" s="10">
        <v>77.760000000000005</v>
      </c>
      <c r="I182" s="10" t="s">
        <v>31</v>
      </c>
    </row>
    <row r="183" spans="1:9" ht="11.1" customHeight="1" x14ac:dyDescent="0.2">
      <c r="A183" s="13" t="s">
        <v>32</v>
      </c>
      <c r="B183" s="13"/>
      <c r="C183" s="13"/>
      <c r="D183" s="9">
        <v>760</v>
      </c>
      <c r="E183" s="10">
        <f>SUM(E176:E182)</f>
        <v>19.71</v>
      </c>
      <c r="F183" s="10">
        <f>SUM(F176:F182)</f>
        <v>19.559999999999999</v>
      </c>
      <c r="G183" s="10">
        <f>SUM(G176:G182)</f>
        <v>84.399999999999991</v>
      </c>
      <c r="H183" s="12">
        <f>SUM(H176:H182)</f>
        <v>752.1</v>
      </c>
      <c r="I183" s="10"/>
    </row>
    <row r="184" spans="1:9" s="1" customFormat="1" ht="11.1" customHeight="1" x14ac:dyDescent="0.2">
      <c r="A184" s="13" t="s">
        <v>33</v>
      </c>
      <c r="B184" s="13"/>
      <c r="C184" s="13"/>
      <c r="D184" s="9" t="s">
        <v>83</v>
      </c>
      <c r="E184" s="10">
        <f>SUM(E174+E183)</f>
        <v>34.630000000000003</v>
      </c>
      <c r="F184" s="10">
        <f>SUM(F174+F183)</f>
        <v>32.76</v>
      </c>
      <c r="G184" s="10">
        <f>SUM(G174+G183)</f>
        <v>145.79</v>
      </c>
      <c r="H184" s="10">
        <f>SUM(H174+H183)</f>
        <v>1296.9000000000001</v>
      </c>
      <c r="I184" s="10"/>
    </row>
    <row r="185" spans="1:9" ht="11.1" customHeight="1" x14ac:dyDescent="0.2">
      <c r="E185" s="2"/>
      <c r="F185" s="2"/>
      <c r="G185" s="2"/>
      <c r="H185" s="2"/>
      <c r="I185" s="4" t="s">
        <v>81</v>
      </c>
    </row>
    <row r="186" spans="1:9" ht="11.1" customHeight="1" x14ac:dyDescent="0.2">
      <c r="A186" s="3" t="s">
        <v>2</v>
      </c>
      <c r="D186" s="4" t="s">
        <v>3</v>
      </c>
      <c r="E186" s="1">
        <v>2</v>
      </c>
      <c r="G186" s="4" t="s">
        <v>5</v>
      </c>
      <c r="H186" s="1" t="s">
        <v>64</v>
      </c>
    </row>
    <row r="187" spans="1:9" s="1" customFormat="1" ht="20.100000000000001" customHeight="1" x14ac:dyDescent="0.2">
      <c r="A187" s="19" t="s">
        <v>7</v>
      </c>
      <c r="B187" s="19" t="s">
        <v>8</v>
      </c>
      <c r="C187" s="19"/>
      <c r="D187" s="19" t="s">
        <v>9</v>
      </c>
      <c r="E187" s="23" t="s">
        <v>10</v>
      </c>
      <c r="F187" s="23"/>
      <c r="G187" s="23"/>
      <c r="H187" s="19" t="s">
        <v>11</v>
      </c>
      <c r="I187" s="19" t="s">
        <v>12</v>
      </c>
    </row>
    <row r="188" spans="1:9" s="1" customFormat="1" ht="21.95" customHeight="1" x14ac:dyDescent="0.2">
      <c r="A188" s="20"/>
      <c r="B188" s="21"/>
      <c r="C188" s="22"/>
      <c r="D188" s="20"/>
      <c r="E188" s="5" t="s">
        <v>13</v>
      </c>
      <c r="F188" s="5" t="s">
        <v>14</v>
      </c>
      <c r="G188" s="5" t="s">
        <v>15</v>
      </c>
      <c r="H188" s="20"/>
      <c r="I188" s="20"/>
    </row>
    <row r="189" spans="1:9" ht="11.1" customHeight="1" x14ac:dyDescent="0.2">
      <c r="A189" s="6" t="s">
        <v>16</v>
      </c>
      <c r="B189" s="18"/>
      <c r="C189" s="18"/>
      <c r="D189" s="7"/>
      <c r="E189" s="7"/>
      <c r="F189" s="7"/>
      <c r="G189" s="7"/>
      <c r="H189" s="7"/>
      <c r="I189" s="8"/>
    </row>
    <row r="190" spans="1:9" ht="21.95" customHeight="1" x14ac:dyDescent="0.2">
      <c r="B190" s="15" t="s">
        <v>116</v>
      </c>
      <c r="C190" s="15"/>
      <c r="D190" s="9">
        <v>90</v>
      </c>
      <c r="E190" s="10">
        <v>9.76</v>
      </c>
      <c r="F190" s="10">
        <v>11.07</v>
      </c>
      <c r="G190" s="10">
        <v>9.19</v>
      </c>
      <c r="H190" s="10">
        <v>126</v>
      </c>
      <c r="I190" s="10" t="s">
        <v>84</v>
      </c>
    </row>
    <row r="191" spans="1:9" ht="21.95" customHeight="1" x14ac:dyDescent="0.2">
      <c r="B191" s="15" t="s">
        <v>27</v>
      </c>
      <c r="C191" s="15"/>
      <c r="D191" s="9">
        <v>150</v>
      </c>
      <c r="E191" s="10">
        <v>6.34</v>
      </c>
      <c r="F191" s="10">
        <v>4</v>
      </c>
      <c r="G191" s="10">
        <v>27.87</v>
      </c>
      <c r="H191" s="10">
        <v>218.5</v>
      </c>
      <c r="I191" s="10">
        <v>516</v>
      </c>
    </row>
    <row r="192" spans="1:9" ht="11.1" customHeight="1" x14ac:dyDescent="0.2">
      <c r="B192" s="15" t="s">
        <v>47</v>
      </c>
      <c r="C192" s="15"/>
      <c r="D192" s="9">
        <v>200</v>
      </c>
      <c r="E192" s="10"/>
      <c r="F192" s="10"/>
      <c r="G192" s="10">
        <v>10.97</v>
      </c>
      <c r="H192" s="10">
        <v>59.9</v>
      </c>
      <c r="I192" s="10" t="s">
        <v>48</v>
      </c>
    </row>
    <row r="193" spans="1:9" ht="11.1" customHeight="1" x14ac:dyDescent="0.2">
      <c r="B193" s="15" t="s">
        <v>29</v>
      </c>
      <c r="C193" s="15"/>
      <c r="D193" s="9">
        <v>30</v>
      </c>
      <c r="E193" s="10">
        <v>2.4300000000000002</v>
      </c>
      <c r="F193" s="10">
        <v>1</v>
      </c>
      <c r="G193" s="10">
        <v>12.24</v>
      </c>
      <c r="H193" s="10">
        <v>72.599999999999994</v>
      </c>
      <c r="I193" s="10">
        <v>897</v>
      </c>
    </row>
    <row r="194" spans="1:9" ht="11.1" customHeight="1" x14ac:dyDescent="0.2">
      <c r="B194" s="15" t="s">
        <v>37</v>
      </c>
      <c r="C194" s="15"/>
      <c r="D194" s="9">
        <v>100</v>
      </c>
      <c r="E194" s="10">
        <v>0.4</v>
      </c>
      <c r="F194" s="10">
        <v>0.4</v>
      </c>
      <c r="G194" s="10">
        <v>9.8000000000000007</v>
      </c>
      <c r="H194" s="10">
        <v>73.3</v>
      </c>
      <c r="I194" s="10">
        <v>976</v>
      </c>
    </row>
    <row r="195" spans="1:9" ht="11.1" customHeight="1" x14ac:dyDescent="0.2">
      <c r="A195" s="13" t="s">
        <v>22</v>
      </c>
      <c r="B195" s="13"/>
      <c r="C195" s="13"/>
      <c r="D195" s="9">
        <v>570</v>
      </c>
      <c r="E195" s="10">
        <f>SUM(E190:E194)</f>
        <v>18.93</v>
      </c>
      <c r="F195" s="10">
        <f>SUM(F190:F194)</f>
        <v>16.47</v>
      </c>
      <c r="G195" s="10">
        <f>SUM(G190:G194)</f>
        <v>70.070000000000007</v>
      </c>
      <c r="H195" s="12">
        <f>SUM(H190:H194)</f>
        <v>550.29999999999995</v>
      </c>
      <c r="I195" s="10"/>
    </row>
    <row r="196" spans="1:9" ht="11.1" customHeight="1" x14ac:dyDescent="0.2">
      <c r="A196" s="6" t="s">
        <v>23</v>
      </c>
      <c r="B196" s="18"/>
      <c r="C196" s="18"/>
      <c r="D196" s="7"/>
      <c r="E196" s="7"/>
      <c r="F196" s="7"/>
      <c r="G196" s="7"/>
      <c r="H196" s="7"/>
      <c r="I196" s="8"/>
    </row>
    <row r="197" spans="1:9" ht="11.1" customHeight="1" x14ac:dyDescent="0.2">
      <c r="B197" s="15" t="s">
        <v>39</v>
      </c>
      <c r="C197" s="15"/>
      <c r="D197" s="9">
        <v>60</v>
      </c>
      <c r="E197" s="10">
        <v>0.48</v>
      </c>
      <c r="F197" s="10">
        <v>0.06</v>
      </c>
      <c r="G197" s="10">
        <v>1.68</v>
      </c>
      <c r="H197" s="10">
        <v>9</v>
      </c>
      <c r="I197" s="10">
        <v>836</v>
      </c>
    </row>
    <row r="198" spans="1:9" ht="21.95" customHeight="1" x14ac:dyDescent="0.2">
      <c r="B198" s="15" t="s">
        <v>99</v>
      </c>
      <c r="C198" s="15"/>
      <c r="D198" s="9">
        <v>200</v>
      </c>
      <c r="E198" s="10">
        <v>1.52</v>
      </c>
      <c r="F198" s="10">
        <v>4.99</v>
      </c>
      <c r="G198" s="10">
        <v>7.36</v>
      </c>
      <c r="H198" s="10">
        <v>109.68</v>
      </c>
      <c r="I198" s="10">
        <v>124.17</v>
      </c>
    </row>
    <row r="199" spans="1:9" ht="13.5" customHeight="1" x14ac:dyDescent="0.2">
      <c r="B199" s="15" t="s">
        <v>74</v>
      </c>
      <c r="C199" s="15"/>
      <c r="D199" s="9">
        <v>15</v>
      </c>
      <c r="E199" s="10">
        <v>1.95</v>
      </c>
      <c r="F199" s="10">
        <v>0</v>
      </c>
      <c r="G199" s="10">
        <v>11.72</v>
      </c>
      <c r="H199" s="10">
        <v>76.5</v>
      </c>
      <c r="I199" s="10">
        <v>943</v>
      </c>
    </row>
    <row r="200" spans="1:9" ht="11.1" customHeight="1" x14ac:dyDescent="0.2">
      <c r="B200" s="16" t="s">
        <v>117</v>
      </c>
      <c r="C200" s="17"/>
      <c r="D200" s="9">
        <v>90</v>
      </c>
      <c r="E200" s="10">
        <v>10.29</v>
      </c>
      <c r="F200" s="10">
        <v>17.04</v>
      </c>
      <c r="G200" s="10">
        <v>3.23</v>
      </c>
      <c r="H200" s="10">
        <v>203.4</v>
      </c>
      <c r="I200" s="10" t="s">
        <v>85</v>
      </c>
    </row>
    <row r="201" spans="1:9" ht="11.1" customHeight="1" x14ac:dyDescent="0.2">
      <c r="B201" s="15" t="s">
        <v>41</v>
      </c>
      <c r="C201" s="15"/>
      <c r="D201" s="9">
        <v>150</v>
      </c>
      <c r="E201" s="10">
        <v>3.6</v>
      </c>
      <c r="F201" s="10">
        <v>4</v>
      </c>
      <c r="G201" s="10">
        <v>29.55</v>
      </c>
      <c r="H201" s="10">
        <v>300.39999999999998</v>
      </c>
      <c r="I201" s="10">
        <v>512</v>
      </c>
    </row>
    <row r="202" spans="1:9" ht="11.1" customHeight="1" x14ac:dyDescent="0.2">
      <c r="B202" s="15" t="s">
        <v>53</v>
      </c>
      <c r="C202" s="15"/>
      <c r="D202" s="9">
        <v>200</v>
      </c>
      <c r="E202" s="10">
        <v>0.68</v>
      </c>
      <c r="F202" s="10">
        <v>0.28000000000000003</v>
      </c>
      <c r="G202" s="10">
        <v>27.62</v>
      </c>
      <c r="H202" s="10">
        <v>68.599999999999994</v>
      </c>
      <c r="I202" s="10">
        <v>705</v>
      </c>
    </row>
    <row r="203" spans="1:9" ht="11.1" customHeight="1" x14ac:dyDescent="0.2">
      <c r="B203" s="15" t="s">
        <v>29</v>
      </c>
      <c r="C203" s="15"/>
      <c r="D203" s="9">
        <v>30</v>
      </c>
      <c r="E203" s="10">
        <v>2.4300000000000002</v>
      </c>
      <c r="F203" s="10">
        <v>1</v>
      </c>
      <c r="G203" s="10">
        <v>12.24</v>
      </c>
      <c r="H203" s="10">
        <v>72.599999999999994</v>
      </c>
      <c r="I203" s="10">
        <v>897</v>
      </c>
    </row>
    <row r="204" spans="1:9" ht="11.1" customHeight="1" x14ac:dyDescent="0.2">
      <c r="B204" s="15" t="s">
        <v>30</v>
      </c>
      <c r="C204" s="15"/>
      <c r="D204" s="9">
        <v>30</v>
      </c>
      <c r="E204" s="10">
        <v>2.56</v>
      </c>
      <c r="F204" s="10">
        <v>1.2</v>
      </c>
      <c r="G204" s="10">
        <v>13.34</v>
      </c>
      <c r="H204" s="10">
        <v>77.760000000000005</v>
      </c>
      <c r="I204" s="10" t="s">
        <v>31</v>
      </c>
    </row>
    <row r="205" spans="1:9" ht="11.1" customHeight="1" x14ac:dyDescent="0.2">
      <c r="A205" s="13" t="s">
        <v>32</v>
      </c>
      <c r="B205" s="13"/>
      <c r="C205" s="13"/>
      <c r="D205" s="9">
        <f>SUM(D197:D204)</f>
        <v>775</v>
      </c>
      <c r="E205" s="10">
        <f>SUM(E197:E204)</f>
        <v>23.509999999999998</v>
      </c>
      <c r="F205" s="10">
        <f>SUM(F197:F204)</f>
        <v>28.57</v>
      </c>
      <c r="G205" s="10">
        <f>SUM(G197:G204)</f>
        <v>106.74000000000001</v>
      </c>
      <c r="H205" s="12">
        <f>SUM(H197:H204)</f>
        <v>917.94</v>
      </c>
      <c r="I205" s="10"/>
    </row>
    <row r="206" spans="1:9" ht="11.1" customHeight="1" x14ac:dyDescent="0.2">
      <c r="A206" s="13" t="s">
        <v>33</v>
      </c>
      <c r="B206" s="13"/>
      <c r="C206" s="13"/>
      <c r="D206" s="9">
        <f>SUM(D195+D205)</f>
        <v>1345</v>
      </c>
      <c r="E206" s="10">
        <f>SUM(E195+E205)</f>
        <v>42.44</v>
      </c>
      <c r="F206" s="10">
        <f>SUM(F195+F205)</f>
        <v>45.04</v>
      </c>
      <c r="G206" s="10">
        <f>SUM(G195+G205)</f>
        <v>176.81</v>
      </c>
      <c r="H206" s="10">
        <f>SUM(H195+H205)</f>
        <v>1468.24</v>
      </c>
      <c r="I206" s="10"/>
    </row>
    <row r="207" spans="1:9" ht="11.1" customHeight="1" x14ac:dyDescent="0.2">
      <c r="A207" s="13" t="s">
        <v>86</v>
      </c>
      <c r="B207" s="13"/>
      <c r="C207" s="13"/>
      <c r="D207" s="9">
        <v>12580</v>
      </c>
      <c r="E207" s="10">
        <f>SUM(E22+E42+E62+E83+E103+E121+E142+E163+E185+E184+E206)</f>
        <v>421.21999999999997</v>
      </c>
      <c r="F207" s="10">
        <f>SUM(F22+F42+F62+F83+F103+F121+F142+F163+F184+F206)</f>
        <v>436.24000000000007</v>
      </c>
      <c r="G207" s="10">
        <f>SUM(G22+G42+G62+G83+G103+G121+G142+G163+G184+G206)</f>
        <v>1751.0299999999997</v>
      </c>
      <c r="H207" s="10">
        <f>SUM(H22+H42+H62+H83+H103+H121+H142+H163+H184+H206)</f>
        <v>13944.89</v>
      </c>
      <c r="I207" s="10"/>
    </row>
    <row r="208" spans="1:9" ht="11.1" customHeight="1" x14ac:dyDescent="0.2">
      <c r="A208" s="13" t="s">
        <v>87</v>
      </c>
      <c r="B208" s="13"/>
      <c r="C208" s="13"/>
      <c r="D208" s="9">
        <f>D207/10</f>
        <v>1258</v>
      </c>
      <c r="E208" s="10">
        <f>E207/10</f>
        <v>42.122</v>
      </c>
      <c r="F208" s="10">
        <f>F207/10</f>
        <v>43.624000000000009</v>
      </c>
      <c r="G208" s="10">
        <f>G207/10</f>
        <v>175.10299999999998</v>
      </c>
      <c r="H208" s="10">
        <f>H207/10</f>
        <v>1394.489</v>
      </c>
      <c r="I208" s="10"/>
    </row>
    <row r="209" spans="1:7" ht="11.1" customHeight="1" x14ac:dyDescent="0.2"/>
    <row r="210" spans="1:7" ht="11.1" customHeight="1" x14ac:dyDescent="0.2">
      <c r="A210" s="2" t="s">
        <v>88</v>
      </c>
      <c r="B210" s="14" t="s">
        <v>120</v>
      </c>
      <c r="C210" s="14"/>
      <c r="F210" s="2" t="s">
        <v>89</v>
      </c>
      <c r="G210" s="1" t="s">
        <v>90</v>
      </c>
    </row>
  </sheetData>
  <mergeCells count="230">
    <mergeCell ref="B7:C7"/>
    <mergeCell ref="B8:C8"/>
    <mergeCell ref="B9:C9"/>
    <mergeCell ref="B10:C10"/>
    <mergeCell ref="B11:C11"/>
    <mergeCell ref="A12:C12"/>
    <mergeCell ref="B13:C13"/>
    <mergeCell ref="B14:C14"/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15:C15"/>
    <mergeCell ref="B16:C16"/>
    <mergeCell ref="B17:C17"/>
    <mergeCell ref="B18:C18"/>
    <mergeCell ref="B19:C19"/>
    <mergeCell ref="B20:C20"/>
    <mergeCell ref="A21:C21"/>
    <mergeCell ref="A22:C22"/>
    <mergeCell ref="A25:A26"/>
    <mergeCell ref="B25:C26"/>
    <mergeCell ref="D25:D26"/>
    <mergeCell ref="E25:G25"/>
    <mergeCell ref="H25:H26"/>
    <mergeCell ref="I25:I26"/>
    <mergeCell ref="B27:C27"/>
    <mergeCell ref="B28:C28"/>
    <mergeCell ref="B29:C29"/>
    <mergeCell ref="B30:C30"/>
    <mergeCell ref="B31:C31"/>
    <mergeCell ref="D45:D46"/>
    <mergeCell ref="E45:G45"/>
    <mergeCell ref="H45:H46"/>
    <mergeCell ref="I45:I46"/>
    <mergeCell ref="B47:C47"/>
    <mergeCell ref="A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8:C48"/>
    <mergeCell ref="B49:C49"/>
    <mergeCell ref="B50:C50"/>
    <mergeCell ref="B51:C51"/>
    <mergeCell ref="B52:C52"/>
    <mergeCell ref="A53:C53"/>
    <mergeCell ref="B54:C54"/>
    <mergeCell ref="B55:C55"/>
    <mergeCell ref="A41:C41"/>
    <mergeCell ref="A42:C42"/>
    <mergeCell ref="A45:A46"/>
    <mergeCell ref="B45:C46"/>
    <mergeCell ref="B56:C56"/>
    <mergeCell ref="B57:C57"/>
    <mergeCell ref="B58:C58"/>
    <mergeCell ref="B59:C59"/>
    <mergeCell ref="B60:C60"/>
    <mergeCell ref="A61:C61"/>
    <mergeCell ref="A62:C62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70:C70"/>
    <mergeCell ref="B71:C71"/>
    <mergeCell ref="B72:C72"/>
    <mergeCell ref="A73:C73"/>
    <mergeCell ref="B74:C74"/>
    <mergeCell ref="B75:C75"/>
    <mergeCell ref="B76:C76"/>
    <mergeCell ref="B77:C77"/>
    <mergeCell ref="B78:C78"/>
    <mergeCell ref="B79:C79"/>
    <mergeCell ref="B80:C80"/>
    <mergeCell ref="B81:C81"/>
    <mergeCell ref="A82:C82"/>
    <mergeCell ref="A83:C83"/>
    <mergeCell ref="A86:A87"/>
    <mergeCell ref="B86:C87"/>
    <mergeCell ref="D86:D87"/>
    <mergeCell ref="E86:G86"/>
    <mergeCell ref="H86:H87"/>
    <mergeCell ref="I86:I87"/>
    <mergeCell ref="B88:C88"/>
    <mergeCell ref="B89:C89"/>
    <mergeCell ref="B90:C90"/>
    <mergeCell ref="B91:C91"/>
    <mergeCell ref="B92:C92"/>
    <mergeCell ref="B93:C93"/>
    <mergeCell ref="A94:C94"/>
    <mergeCell ref="B95:C95"/>
    <mergeCell ref="B96:C96"/>
    <mergeCell ref="D106:D107"/>
    <mergeCell ref="E106:G106"/>
    <mergeCell ref="H106:H107"/>
    <mergeCell ref="I106:I107"/>
    <mergeCell ref="B108:C108"/>
    <mergeCell ref="B97:C97"/>
    <mergeCell ref="B98:C98"/>
    <mergeCell ref="B99:C99"/>
    <mergeCell ref="B100:C100"/>
    <mergeCell ref="B101:C101"/>
    <mergeCell ref="A102:C102"/>
    <mergeCell ref="A103:C103"/>
    <mergeCell ref="B109:C109"/>
    <mergeCell ref="B110:C110"/>
    <mergeCell ref="B111:C111"/>
    <mergeCell ref="B112:C112"/>
    <mergeCell ref="A113:C113"/>
    <mergeCell ref="B114:C114"/>
    <mergeCell ref="B115:C115"/>
    <mergeCell ref="B116:C116"/>
    <mergeCell ref="A106:A107"/>
    <mergeCell ref="B106:C107"/>
    <mergeCell ref="I124:I125"/>
    <mergeCell ref="B126:C126"/>
    <mergeCell ref="B127:C127"/>
    <mergeCell ref="B128:C128"/>
    <mergeCell ref="B129:C129"/>
    <mergeCell ref="B130:C130"/>
    <mergeCell ref="B131:C131"/>
    <mergeCell ref="A132:C132"/>
    <mergeCell ref="B117:C117"/>
    <mergeCell ref="B118:C118"/>
    <mergeCell ref="B119:C119"/>
    <mergeCell ref="A120:C120"/>
    <mergeCell ref="A121:C121"/>
    <mergeCell ref="A124:A125"/>
    <mergeCell ref="B124:C125"/>
    <mergeCell ref="D124:D125"/>
    <mergeCell ref="E124:G124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H124:H125"/>
    <mergeCell ref="A141:C141"/>
    <mergeCell ref="A142:C142"/>
    <mergeCell ref="A145:A146"/>
    <mergeCell ref="B145:C146"/>
    <mergeCell ref="D145:D146"/>
    <mergeCell ref="E145:G145"/>
    <mergeCell ref="H145:H146"/>
    <mergeCell ref="I145:I146"/>
    <mergeCell ref="B147:C147"/>
    <mergeCell ref="B148:C148"/>
    <mergeCell ref="B149:C149"/>
    <mergeCell ref="B150:C150"/>
    <mergeCell ref="B151:C151"/>
    <mergeCell ref="B152:C152"/>
    <mergeCell ref="A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A162:C162"/>
    <mergeCell ref="A163:C163"/>
    <mergeCell ref="A166:A167"/>
    <mergeCell ref="B166:C167"/>
    <mergeCell ref="D166:D167"/>
    <mergeCell ref="E166:G166"/>
    <mergeCell ref="H166:H167"/>
    <mergeCell ref="I166:I167"/>
    <mergeCell ref="B168:C168"/>
    <mergeCell ref="B169:C169"/>
    <mergeCell ref="B170:C170"/>
    <mergeCell ref="B171:C171"/>
    <mergeCell ref="B172:C172"/>
    <mergeCell ref="B173:C173"/>
    <mergeCell ref="A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A183:C183"/>
    <mergeCell ref="A184:C184"/>
    <mergeCell ref="A187:A188"/>
    <mergeCell ref="B187:C188"/>
    <mergeCell ref="D187:D188"/>
    <mergeCell ref="E187:G187"/>
    <mergeCell ref="H187:H188"/>
    <mergeCell ref="I187:I188"/>
    <mergeCell ref="B189:C189"/>
    <mergeCell ref="B190:C190"/>
    <mergeCell ref="B191:C191"/>
    <mergeCell ref="B192:C192"/>
    <mergeCell ref="B193:C193"/>
    <mergeCell ref="B194:C194"/>
    <mergeCell ref="A195:C195"/>
    <mergeCell ref="B196:C196"/>
    <mergeCell ref="B197:C197"/>
    <mergeCell ref="A207:C207"/>
    <mergeCell ref="A208:C208"/>
    <mergeCell ref="B210:C210"/>
    <mergeCell ref="B198:C198"/>
    <mergeCell ref="B200:C200"/>
    <mergeCell ref="B201:C201"/>
    <mergeCell ref="B202:C202"/>
    <mergeCell ref="B203:C203"/>
    <mergeCell ref="B204:C204"/>
    <mergeCell ref="A205:C205"/>
    <mergeCell ref="A206:C206"/>
    <mergeCell ref="B199:C19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6" manualBreakCount="6">
    <brk id="42" max="16383" man="1"/>
    <brk id="83" max="16383" man="1"/>
    <brk id="103" max="16383" man="1"/>
    <brk id="142" max="16383" man="1"/>
    <brk id="184" max="16383" man="1"/>
    <brk id="2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2026-08-26T08:06:09Z</cp:lastPrinted>
  <dcterms:modified xsi:type="dcterms:W3CDTF">2026-08-27T03:17:17Z</dcterms:modified>
</cp:coreProperties>
</file>